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04\Appendices\"/>
    </mc:Choice>
  </mc:AlternateContent>
  <bookViews>
    <workbookView xWindow="0" yWindow="0" windowWidth="29010" windowHeight="12510" tabRatio="891"/>
  </bookViews>
  <sheets>
    <sheet name="Mar2021 In-Jail Fines Summary" sheetId="4" r:id="rId1"/>
    <sheet name="Mar2021 In-Jail Fines Cases" sheetId="6" r:id="rId2"/>
  </sheets>
  <definedNames>
    <definedName name="_xlnm._FilterDatabase" localSheetId="1" hidden="1">'Mar2021 In-Jail Fines Cases'!$A$2:$R$2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F8" i="4" s="1"/>
  <c r="E7" i="4"/>
  <c r="F7" i="4" s="1"/>
  <c r="C8" i="4"/>
  <c r="C7" i="4"/>
  <c r="G8" i="4" l="1"/>
  <c r="G7" i="4"/>
  <c r="E9" i="4"/>
  <c r="F9" i="4" s="1"/>
  <c r="D8" i="4"/>
  <c r="H8" i="4" s="1"/>
  <c r="D7" i="4"/>
  <c r="C9" i="4"/>
  <c r="G9" i="4" l="1"/>
  <c r="H7" i="4"/>
  <c r="D9" i="4"/>
  <c r="H9" i="4" s="1"/>
</calcChain>
</file>

<file path=xl/sharedStrings.xml><?xml version="1.0" encoding="utf-8"?>
<sst xmlns="http://schemas.openxmlformats.org/spreadsheetml/2006/main" count="150" uniqueCount="65">
  <si>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</si>
  <si>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</si>
  <si>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</si>
  <si>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</si>
  <si>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</si>
  <si>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</si>
  <si>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</si>
  <si>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</si>
  <si>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</si>
  <si>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</si>
  <si>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</si>
  <si>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</si>
  <si>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</si>
  <si>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</si>
  <si>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</si>
  <si>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</si>
  <si>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</si>
  <si>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</si>
  <si>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</si>
  <si>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</si>
  <si>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</si>
  <si>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</si>
  <si>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</si>
  <si>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</si>
  <si>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</si>
  <si>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</si>
  <si>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</si>
  <si>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</si>
  <si>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</si>
  <si>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</si>
  <si>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</si>
  <si>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</si>
  <si>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</si>
  <si>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ESH</t>
  </si>
  <si>
    <t>NULL</t>
  </si>
  <si>
    <t>Misdemeanor</t>
  </si>
  <si>
    <t>Outpatient</t>
  </si>
  <si>
    <t>Yakima</t>
  </si>
  <si>
    <t>Felony</t>
  </si>
  <si>
    <t>Spokane County Superior Court</t>
  </si>
  <si>
    <t>Spokane</t>
  </si>
  <si>
    <t>WSH</t>
  </si>
  <si>
    <t>Thurston County Superior Court</t>
  </si>
  <si>
    <t>Thurston</t>
  </si>
  <si>
    <t>King County Superior Court</t>
  </si>
  <si>
    <t>King</t>
  </si>
  <si>
    <t>Yakima County Superior Court</t>
  </si>
  <si>
    <t>Date: 04/05/2021</t>
  </si>
  <si>
    <t>Report Title: Jail-based Competency Evaluation Fines Summary for 03/01/2021 to 03/31/2021</t>
  </si>
  <si>
    <r>
      <t>MARCH 2021 IN-JAIL FINES SUMMARY</t>
    </r>
    <r>
      <rPr>
        <b/>
        <vertAlign val="superscript"/>
        <sz val="14"/>
        <color theme="1"/>
        <rFont val="Calibri"/>
        <family val="2"/>
      </rPr>
      <t>1,2</t>
    </r>
  </si>
  <si>
    <t>Yakima County Municipal Court- Yakima</t>
  </si>
  <si>
    <t>Yakima County Municipal Court - Sunnyside</t>
  </si>
  <si>
    <t>OP Eval for an IP Order</t>
  </si>
  <si>
    <t>Kittitas County District Court - Lower Kittitas</t>
  </si>
  <si>
    <t>Kittitas</t>
  </si>
  <si>
    <t>Kitsap County Superior Court</t>
  </si>
  <si>
    <t>Kitsap</t>
  </si>
  <si>
    <t>Klickitat County District Court - East Klickitat</t>
  </si>
  <si>
    <t>Klickitat</t>
  </si>
  <si>
    <t>Clark County Superior Court</t>
  </si>
  <si>
    <t>Clark</t>
  </si>
  <si>
    <t>Felony C</t>
  </si>
  <si>
    <t>Lincoln County Superior Court</t>
  </si>
  <si>
    <t>Lincoln</t>
  </si>
  <si>
    <t>03/01/2021 - 03/31/2021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</si>
</sst>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1">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164" fontId="0" fillId="0" borderId="0" xfId="0" applyNumberFormat="1" applyAlignment="1">
      <alignment horizontal="center"/>
    </xf>
    <xf numFmtId="0" fontId="0" fillId="0" borderId="35" xfId="0" applyFill="1" applyBorder="1" applyAlignment="1">
      <alignment horizontal="center"/>
    </xf>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14" fontId="0" fillId="0" borderId="35" xfId="0" applyNumberFormat="1" applyFill="1" applyBorder="1"/>
    <xf numFmtId="14" fontId="6" fillId="3" borderId="5" xfId="0" applyNumberFormat="1" applyFont="1" applyFill="1" applyBorder="1" applyAlignment="1">
      <alignment horizontal="right" vertical="center"/>
    </xf>
    <xf numFmtId="14" fontId="0" fillId="0" borderId="27" xfId="0" applyNumberFormat="1" applyFill="1" applyBorder="1" applyAlignment="1">
      <alignment horizontal="right"/>
    </xf>
    <xf numFmtId="14" fontId="0" fillId="0" borderId="0" xfId="0" applyNumberFormat="1" applyFill="1" applyAlignment="1">
      <alignment horizontal="right"/>
    </xf>
    <xf numFmtId="14" fontId="0" fillId="0" borderId="0" xfId="0" applyNumberFormat="1" applyAlignment="1">
      <alignment horizontal="right"/>
    </xf>
    <xf numFmtId="0" fontId="0" fillId="0" borderId="37" xfId="0" applyFill="1" applyBorder="1" applyAlignment="1">
      <alignment horizontal="center"/>
    </xf>
    <xf numFmtId="0" fontId="0" fillId="0" borderId="37" xfId="0" applyFill="1" applyBorder="1"/>
    <xf numFmtId="14" fontId="0" fillId="0" borderId="37" xfId="0" applyNumberFormat="1" applyFill="1" applyBorder="1"/>
    <xf numFmtId="14" fontId="0" fillId="0" borderId="37" xfId="0" applyNumberFormat="1" applyFill="1" applyBorder="1" applyAlignment="1">
      <alignment horizontal="right"/>
    </xf>
    <xf numFmtId="164" fontId="0" fillId="0" borderId="37" xfId="0" applyNumberFormat="1" applyFill="1" applyBorder="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48</v>
      </c>
      <c r="C1" s="11"/>
      <c r="D1" s="11"/>
      <c r="E1" s="11"/>
    </row>
    <row r="2" spans="2:14" ht="15" thickBot="1" x14ac:dyDescent="0.4"/>
    <row r="3" spans="2:14" ht="19" thickBot="1" x14ac:dyDescent="0.4">
      <c r="B3" s="83" t="s">
        <v>49</v>
      </c>
      <c r="C3" s="84"/>
      <c r="D3" s="84"/>
      <c r="E3" s="84"/>
      <c r="F3" s="84"/>
      <c r="G3" s="84"/>
      <c r="H3" s="85"/>
    </row>
    <row r="4" spans="2:14" ht="15" thickBot="1" x14ac:dyDescent="0.4">
      <c r="B4" s="86" t="s">
        <v>17</v>
      </c>
      <c r="C4" s="89" t="s">
        <v>12</v>
      </c>
      <c r="D4" s="90"/>
      <c r="E4" s="91" t="s">
        <v>13</v>
      </c>
      <c r="F4" s="92"/>
      <c r="G4" s="93" t="s">
        <v>14</v>
      </c>
      <c r="H4" s="94"/>
    </row>
    <row r="5" spans="2:14" ht="15" thickBot="1" x14ac:dyDescent="0.4">
      <c r="B5" s="87"/>
      <c r="C5" s="97" t="s">
        <v>15</v>
      </c>
      <c r="D5" s="98"/>
      <c r="E5" s="99" t="s">
        <v>15</v>
      </c>
      <c r="F5" s="100"/>
      <c r="G5" s="95"/>
      <c r="H5" s="96"/>
      <c r="L5" s="27"/>
    </row>
    <row r="6" spans="2:14" ht="17" thickBot="1" x14ac:dyDescent="0.4">
      <c r="B6" s="87"/>
      <c r="C6" s="29" t="s">
        <v>22</v>
      </c>
      <c r="D6" s="26" t="s">
        <v>16</v>
      </c>
      <c r="E6" s="29" t="s">
        <v>22</v>
      </c>
      <c r="F6" s="24" t="s">
        <v>16</v>
      </c>
      <c r="G6" s="29" t="s">
        <v>22</v>
      </c>
      <c r="H6" s="25" t="s">
        <v>16</v>
      </c>
    </row>
    <row r="7" spans="2:14" ht="15.75" customHeight="1" x14ac:dyDescent="0.35">
      <c r="B7" s="38" t="s">
        <v>26</v>
      </c>
      <c r="C7" s="32">
        <f>SUM(SUMIFS('Mar2021 In-Jail Fines Cases'!N:N,'Mar2021 In-Jail Fines Cases'!A:A,"WSH",'Mar2021 In-Jail Fines Cases'!D:D,{"Outpatient","OP Eval for an IP Order"}))</f>
        <v>33</v>
      </c>
      <c r="D7" s="39">
        <f>C7*750</f>
        <v>24750</v>
      </c>
      <c r="E7" s="31">
        <f>SUM(SUMIFS('Mar2021 In-Jail Fines Cases'!P:P,'Mar2021 In-Jail Fines Cases'!A:A,"WSH",'Mar2021 In-Jail Fines Cases'!D:D,{"Outpatient","OP Eval for an IP Order"}))</f>
        <v>8</v>
      </c>
      <c r="F7" s="40">
        <f>E7*1500</f>
        <v>12000</v>
      </c>
      <c r="G7" s="41">
        <f t="shared" ref="G7:H8" si="0">SUM(C7,E7)</f>
        <v>41</v>
      </c>
      <c r="H7" s="42">
        <f t="shared" si="0"/>
        <v>36750</v>
      </c>
    </row>
    <row r="8" spans="2:14" ht="15" thickBot="1" x14ac:dyDescent="0.4">
      <c r="B8" s="33" t="s">
        <v>27</v>
      </c>
      <c r="C8" s="35">
        <f>SUM(SUMIFS('Mar2021 In-Jail Fines Cases'!N:N,'Mar2021 In-Jail Fines Cases'!A:A,"ESH",'Mar2021 In-Jail Fines Cases'!D:D,{"Outpatient","OP Eval for an IP Order"}))</f>
        <v>36</v>
      </c>
      <c r="D8" s="36">
        <f>C8*750</f>
        <v>27000</v>
      </c>
      <c r="E8" s="37">
        <f>SUM(SUMIFS('Mar2021 In-Jail Fines Cases'!P:P,'Mar2021 In-Jail Fines Cases'!A:A,"ESH",'Mar2021 In-Jail Fines Cases'!D:D,{"Outpatient","OP Eval for an IP Order"}))</f>
        <v>31</v>
      </c>
      <c r="F8" s="34">
        <f>E8*1500</f>
        <v>46500</v>
      </c>
      <c r="G8" s="43">
        <f t="shared" si="0"/>
        <v>67</v>
      </c>
      <c r="H8" s="44">
        <f>SUM(D8,F8)</f>
        <v>73500</v>
      </c>
    </row>
    <row r="9" spans="2:14" s="11" customFormat="1" ht="15.75" customHeight="1" thickBot="1" x14ac:dyDescent="0.4">
      <c r="B9" s="45" t="s">
        <v>23</v>
      </c>
      <c r="C9" s="46">
        <f>SUM(C7:C8)</f>
        <v>69</v>
      </c>
      <c r="D9" s="47">
        <f>SUM(D7,D8)</f>
        <v>51750</v>
      </c>
      <c r="E9" s="48">
        <f>SUM(E7,E8)</f>
        <v>39</v>
      </c>
      <c r="F9" s="47">
        <f>E9*1500</f>
        <v>58500</v>
      </c>
      <c r="G9" s="43">
        <f t="shared" ref="G9" si="1">SUM(C9,E9)</f>
        <v>108</v>
      </c>
      <c r="H9" s="44">
        <f>SUM(D9,F9)</f>
        <v>110250</v>
      </c>
      <c r="I9"/>
      <c r="J9"/>
    </row>
    <row r="11" spans="2:14" s="14" customFormat="1" ht="27.75" customHeight="1" x14ac:dyDescent="0.35">
      <c r="B11" s="88" t="s">
        <v>32</v>
      </c>
      <c r="C11" s="88"/>
      <c r="D11" s="88"/>
      <c r="E11" s="88"/>
      <c r="F11" s="88"/>
      <c r="G11" s="88"/>
      <c r="H11" s="88"/>
      <c r="I11"/>
      <c r="J11"/>
    </row>
    <row r="12" spans="2:14" s="14" customFormat="1" ht="93.75" customHeight="1" x14ac:dyDescent="0.3">
      <c r="B12" s="88"/>
      <c r="C12" s="88"/>
      <c r="D12" s="88"/>
      <c r="E12" s="88"/>
      <c r="F12" s="88"/>
      <c r="G12" s="88"/>
      <c r="H12" s="88"/>
      <c r="I12" s="13"/>
      <c r="J12" s="13"/>
    </row>
    <row r="13" spans="2:14" x14ac:dyDescent="0.35">
      <c r="B13" s="28"/>
      <c r="C13" s="28"/>
      <c r="D13" s="28"/>
      <c r="E13" s="28"/>
      <c r="F13" s="28"/>
      <c r="G13" s="28"/>
      <c r="H13" s="28"/>
      <c r="I13" s="28"/>
      <c r="J13" s="28"/>
      <c r="K13" s="28"/>
      <c r="L13" s="28"/>
      <c r="M13" s="28"/>
      <c r="N13" s="28"/>
    </row>
    <row r="15" spans="2:14" x14ac:dyDescent="0.35">
      <c r="B15" s="67" t="s">
        <v>31</v>
      </c>
      <c r="C15" s="12"/>
      <c r="D15" s="12"/>
      <c r="E15" s="12"/>
    </row>
    <row r="16" spans="2:14" x14ac:dyDescent="0.35">
      <c r="B16" s="67" t="s">
        <v>47</v>
      </c>
      <c r="C16" s="12"/>
      <c r="D16" s="12"/>
      <c r="E16" s="12"/>
    </row>
    <row r="17" spans="2:5" x14ac:dyDescent="0.35">
      <c r="B17" s="67"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9" width="13.26953125" style="61" customWidth="1"/>
    <col min="10" max="10" width="13.26953125" style="77" customWidth="1"/>
    <col min="11" max="12" width="13.26953125" style="61" customWidth="1"/>
    <col min="13" max="13" width="15" style="61" customWidth="1"/>
    <col min="14" max="14" width="14" style="49" customWidth="1"/>
    <col min="15" max="15" width="14" style="68" customWidth="1"/>
    <col min="16" max="16" width="14" style="49" customWidth="1"/>
    <col min="17" max="18" width="14" style="68" customWidth="1"/>
  </cols>
  <sheetData>
    <row r="1" spans="1:18" ht="29.5" thickBot="1" x14ac:dyDescent="0.4">
      <c r="A1" s="4" t="s">
        <v>2</v>
      </c>
      <c r="B1" s="6"/>
      <c r="C1" s="5"/>
      <c r="D1" s="5"/>
      <c r="E1" s="5"/>
      <c r="F1" s="8"/>
      <c r="G1" s="7"/>
      <c r="H1" s="15"/>
      <c r="I1" s="15"/>
      <c r="J1" s="74"/>
      <c r="K1" s="16" t="s">
        <v>3</v>
      </c>
      <c r="L1" s="10" t="s">
        <v>64</v>
      </c>
      <c r="M1" s="18" t="s">
        <v>2</v>
      </c>
      <c r="N1" s="20" t="s">
        <v>2</v>
      </c>
      <c r="O1" s="22"/>
      <c r="P1" s="20" t="s">
        <v>2</v>
      </c>
      <c r="Q1" s="64"/>
      <c r="R1" s="62"/>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5" t="s">
        <v>21</v>
      </c>
      <c r="R2" s="63" t="s">
        <v>11</v>
      </c>
    </row>
    <row r="3" spans="1:18" s="30" customFormat="1" x14ac:dyDescent="0.35">
      <c r="A3" s="69" t="s">
        <v>41</v>
      </c>
      <c r="B3" s="55">
        <v>26258</v>
      </c>
      <c r="C3" s="69" t="s">
        <v>38</v>
      </c>
      <c r="D3" s="55" t="s">
        <v>36</v>
      </c>
      <c r="E3" s="50" t="s">
        <v>44</v>
      </c>
      <c r="F3" s="50" t="s">
        <v>45</v>
      </c>
      <c r="G3" s="73">
        <v>44244</v>
      </c>
      <c r="H3" s="66">
        <v>44244</v>
      </c>
      <c r="I3" s="66">
        <v>44244</v>
      </c>
      <c r="J3" s="75">
        <v>44264</v>
      </c>
      <c r="K3" s="66">
        <v>44244</v>
      </c>
      <c r="L3" s="66">
        <v>44258</v>
      </c>
      <c r="M3" s="66">
        <v>44264</v>
      </c>
      <c r="N3" s="55">
        <v>5</v>
      </c>
      <c r="O3" s="51">
        <v>3750</v>
      </c>
      <c r="P3" s="55">
        <v>0</v>
      </c>
      <c r="Q3" s="51" t="s">
        <v>34</v>
      </c>
      <c r="R3" s="51">
        <v>3750</v>
      </c>
    </row>
    <row r="4" spans="1:18" s="30" customFormat="1" x14ac:dyDescent="0.35">
      <c r="A4" s="53" t="s">
        <v>41</v>
      </c>
      <c r="B4" s="53">
        <v>26329</v>
      </c>
      <c r="C4" s="53" t="s">
        <v>38</v>
      </c>
      <c r="D4" s="53" t="s">
        <v>36</v>
      </c>
      <c r="E4" s="52" t="s">
        <v>59</v>
      </c>
      <c r="F4" s="52" t="s">
        <v>60</v>
      </c>
      <c r="G4" s="57">
        <v>44246</v>
      </c>
      <c r="H4" s="57">
        <v>44246</v>
      </c>
      <c r="I4" s="57">
        <v>44246</v>
      </c>
      <c r="J4" s="56">
        <v>44271</v>
      </c>
      <c r="K4" s="57">
        <v>44246</v>
      </c>
      <c r="L4" s="57">
        <v>44260</v>
      </c>
      <c r="M4" s="57">
        <v>44271</v>
      </c>
      <c r="N4" s="53">
        <v>6</v>
      </c>
      <c r="O4" s="59">
        <v>4500</v>
      </c>
      <c r="P4" s="53">
        <v>4</v>
      </c>
      <c r="Q4" s="59">
        <v>6000</v>
      </c>
      <c r="R4" s="59">
        <v>10500</v>
      </c>
    </row>
    <row r="5" spans="1:18" s="30" customFormat="1" x14ac:dyDescent="0.35">
      <c r="A5" s="53" t="s">
        <v>41</v>
      </c>
      <c r="B5" s="53">
        <v>26438</v>
      </c>
      <c r="C5" s="53" t="s">
        <v>38</v>
      </c>
      <c r="D5" s="53" t="s">
        <v>36</v>
      </c>
      <c r="E5" s="52" t="s">
        <v>44</v>
      </c>
      <c r="F5" s="52" t="s">
        <v>45</v>
      </c>
      <c r="G5" s="57">
        <v>44249</v>
      </c>
      <c r="H5" s="57">
        <v>44249</v>
      </c>
      <c r="I5" s="57">
        <v>44249</v>
      </c>
      <c r="J5" s="56">
        <v>44265</v>
      </c>
      <c r="K5" s="57">
        <v>44249</v>
      </c>
      <c r="L5" s="57">
        <v>44263</v>
      </c>
      <c r="M5" s="57">
        <v>44265</v>
      </c>
      <c r="N5" s="53">
        <v>1</v>
      </c>
      <c r="O5" s="59">
        <v>750</v>
      </c>
      <c r="P5" s="53">
        <v>0</v>
      </c>
      <c r="Q5" s="59" t="s">
        <v>34</v>
      </c>
      <c r="R5" s="59">
        <v>750</v>
      </c>
    </row>
    <row r="6" spans="1:18" s="30" customFormat="1" x14ac:dyDescent="0.35">
      <c r="A6" s="53" t="s">
        <v>41</v>
      </c>
      <c r="B6" s="53">
        <v>26493</v>
      </c>
      <c r="C6" s="53" t="s">
        <v>38</v>
      </c>
      <c r="D6" s="53" t="s">
        <v>36</v>
      </c>
      <c r="E6" s="52" t="s">
        <v>44</v>
      </c>
      <c r="F6" s="52" t="s">
        <v>45</v>
      </c>
      <c r="G6" s="57">
        <v>44253</v>
      </c>
      <c r="H6" s="57">
        <v>44253</v>
      </c>
      <c r="I6" s="57">
        <v>44253</v>
      </c>
      <c r="J6" s="56">
        <v>44270</v>
      </c>
      <c r="K6" s="57">
        <v>44253</v>
      </c>
      <c r="L6" s="57">
        <v>44267</v>
      </c>
      <c r="M6" s="57">
        <v>44270</v>
      </c>
      <c r="N6" s="53">
        <v>2</v>
      </c>
      <c r="O6" s="59">
        <v>1500</v>
      </c>
      <c r="P6" s="53">
        <v>0</v>
      </c>
      <c r="Q6" s="59" t="s">
        <v>34</v>
      </c>
      <c r="R6" s="59">
        <v>1500</v>
      </c>
    </row>
    <row r="7" spans="1:18" s="30" customFormat="1" x14ac:dyDescent="0.35">
      <c r="A7" s="53" t="s">
        <v>41</v>
      </c>
      <c r="B7" s="53">
        <v>26571</v>
      </c>
      <c r="C7" s="53" t="s">
        <v>38</v>
      </c>
      <c r="D7" s="53" t="s">
        <v>36</v>
      </c>
      <c r="E7" s="52" t="s">
        <v>42</v>
      </c>
      <c r="F7" s="52" t="s">
        <v>43</v>
      </c>
      <c r="G7" s="57">
        <v>44256</v>
      </c>
      <c r="H7" s="57">
        <v>44256</v>
      </c>
      <c r="I7" s="57">
        <v>44256</v>
      </c>
      <c r="J7" s="56">
        <v>44281</v>
      </c>
      <c r="K7" s="57">
        <v>44256</v>
      </c>
      <c r="L7" s="57">
        <v>44270</v>
      </c>
      <c r="M7" s="57">
        <v>44281</v>
      </c>
      <c r="N7" s="53">
        <v>6</v>
      </c>
      <c r="O7" s="59">
        <v>4500</v>
      </c>
      <c r="P7" s="53">
        <v>4</v>
      </c>
      <c r="Q7" s="59">
        <v>6000</v>
      </c>
      <c r="R7" s="59">
        <v>10500</v>
      </c>
    </row>
    <row r="8" spans="1:18" s="30" customFormat="1" x14ac:dyDescent="0.35">
      <c r="A8" s="53" t="s">
        <v>41</v>
      </c>
      <c r="B8" s="53">
        <v>26628</v>
      </c>
      <c r="C8" s="53" t="s">
        <v>35</v>
      </c>
      <c r="D8" s="53" t="s">
        <v>36</v>
      </c>
      <c r="E8" s="52" t="s">
        <v>57</v>
      </c>
      <c r="F8" s="52" t="s">
        <v>58</v>
      </c>
      <c r="G8" s="57">
        <v>44252</v>
      </c>
      <c r="H8" s="57">
        <v>44252</v>
      </c>
      <c r="I8" s="57">
        <v>44252</v>
      </c>
      <c r="J8" s="56">
        <v>44272</v>
      </c>
      <c r="K8" s="57">
        <v>44252</v>
      </c>
      <c r="L8" s="57">
        <v>44266</v>
      </c>
      <c r="M8" s="57">
        <v>44272</v>
      </c>
      <c r="N8" s="53">
        <v>5</v>
      </c>
      <c r="O8" s="59">
        <v>3750</v>
      </c>
      <c r="P8" s="53">
        <v>0</v>
      </c>
      <c r="Q8" s="59" t="s">
        <v>34</v>
      </c>
      <c r="R8" s="59">
        <v>3750</v>
      </c>
    </row>
    <row r="9" spans="1:18" s="30" customFormat="1" x14ac:dyDescent="0.35">
      <c r="A9" s="53" t="s">
        <v>41</v>
      </c>
      <c r="B9" s="53">
        <v>26850</v>
      </c>
      <c r="C9" s="53" t="s">
        <v>38</v>
      </c>
      <c r="D9" s="53" t="s">
        <v>36</v>
      </c>
      <c r="E9" s="52" t="s">
        <v>44</v>
      </c>
      <c r="F9" s="52" t="s">
        <v>45</v>
      </c>
      <c r="G9" s="57">
        <v>44267</v>
      </c>
      <c r="H9" s="57">
        <v>44266</v>
      </c>
      <c r="I9" s="57">
        <v>44266</v>
      </c>
      <c r="J9" s="56">
        <v>44287</v>
      </c>
      <c r="K9" s="57">
        <v>44267</v>
      </c>
      <c r="L9" s="57">
        <v>44281</v>
      </c>
      <c r="M9" s="57">
        <v>44286</v>
      </c>
      <c r="N9" s="53">
        <v>5</v>
      </c>
      <c r="O9" s="59">
        <v>3750</v>
      </c>
      <c r="P9" s="53">
        <v>0</v>
      </c>
      <c r="Q9" s="59" t="s">
        <v>34</v>
      </c>
      <c r="R9" s="59">
        <v>3750</v>
      </c>
    </row>
    <row r="10" spans="1:18" s="30" customFormat="1" x14ac:dyDescent="0.35">
      <c r="A10" s="53" t="s">
        <v>41</v>
      </c>
      <c r="B10" s="53">
        <v>26852</v>
      </c>
      <c r="C10" s="53" t="s">
        <v>38</v>
      </c>
      <c r="D10" s="53" t="s">
        <v>36</v>
      </c>
      <c r="E10" s="52" t="s">
        <v>55</v>
      </c>
      <c r="F10" s="52" t="s">
        <v>56</v>
      </c>
      <c r="G10" s="57">
        <v>44267</v>
      </c>
      <c r="H10" s="57">
        <v>44267</v>
      </c>
      <c r="I10" s="57">
        <v>44267</v>
      </c>
      <c r="J10" s="56">
        <v>44283</v>
      </c>
      <c r="K10" s="57">
        <v>44267</v>
      </c>
      <c r="L10" s="57">
        <v>44281</v>
      </c>
      <c r="M10" s="57">
        <v>44283</v>
      </c>
      <c r="N10" s="53">
        <v>1</v>
      </c>
      <c r="O10" s="59">
        <v>750</v>
      </c>
      <c r="P10" s="53">
        <v>0</v>
      </c>
      <c r="Q10" s="59" t="s">
        <v>34</v>
      </c>
      <c r="R10" s="59">
        <v>750</v>
      </c>
    </row>
    <row r="11" spans="1:18" s="30" customFormat="1" ht="15" thickBot="1" x14ac:dyDescent="0.4">
      <c r="A11" s="78" t="s">
        <v>41</v>
      </c>
      <c r="B11" s="78">
        <v>26891</v>
      </c>
      <c r="C11" s="78" t="s">
        <v>38</v>
      </c>
      <c r="D11" s="78" t="s">
        <v>36</v>
      </c>
      <c r="E11" s="79" t="s">
        <v>59</v>
      </c>
      <c r="F11" s="79" t="s">
        <v>60</v>
      </c>
      <c r="G11" s="80">
        <v>44267</v>
      </c>
      <c r="H11" s="80">
        <v>44267</v>
      </c>
      <c r="I11" s="80">
        <v>44267</v>
      </c>
      <c r="J11" s="81">
        <v>44284</v>
      </c>
      <c r="K11" s="80">
        <v>44267</v>
      </c>
      <c r="L11" s="80">
        <v>44281</v>
      </c>
      <c r="M11" s="80">
        <v>44284</v>
      </c>
      <c r="N11" s="78">
        <v>2</v>
      </c>
      <c r="O11" s="82">
        <v>1500</v>
      </c>
      <c r="P11" s="78">
        <v>0</v>
      </c>
      <c r="Q11" s="82" t="s">
        <v>34</v>
      </c>
      <c r="R11" s="82">
        <v>1500</v>
      </c>
    </row>
    <row r="12" spans="1:18" s="30" customFormat="1" x14ac:dyDescent="0.35">
      <c r="A12" s="55" t="s">
        <v>33</v>
      </c>
      <c r="B12" s="55">
        <v>18412</v>
      </c>
      <c r="C12" s="55" t="s">
        <v>61</v>
      </c>
      <c r="D12" s="55" t="s">
        <v>36</v>
      </c>
      <c r="E12" s="50" t="s">
        <v>39</v>
      </c>
      <c r="F12" s="50" t="s">
        <v>40</v>
      </c>
      <c r="G12" s="66">
        <v>43903</v>
      </c>
      <c r="H12" s="66">
        <v>43902</v>
      </c>
      <c r="I12" s="66">
        <v>44244</v>
      </c>
      <c r="J12" s="75">
        <v>44260</v>
      </c>
      <c r="K12" s="66">
        <v>44244</v>
      </c>
      <c r="L12" s="66">
        <v>44258</v>
      </c>
      <c r="M12" s="66">
        <v>44260</v>
      </c>
      <c r="N12" s="55">
        <v>1</v>
      </c>
      <c r="O12" s="51">
        <v>750</v>
      </c>
      <c r="P12" s="55">
        <v>0</v>
      </c>
      <c r="Q12" s="51" t="s">
        <v>34</v>
      </c>
      <c r="R12" s="51">
        <v>750</v>
      </c>
    </row>
    <row r="13" spans="1:18" s="30" customFormat="1" x14ac:dyDescent="0.35">
      <c r="A13" s="53" t="s">
        <v>33</v>
      </c>
      <c r="B13" s="53">
        <v>26056</v>
      </c>
      <c r="C13" s="53" t="s">
        <v>35</v>
      </c>
      <c r="D13" s="53" t="s">
        <v>36</v>
      </c>
      <c r="E13" s="52" t="s">
        <v>50</v>
      </c>
      <c r="F13" s="52" t="s">
        <v>37</v>
      </c>
      <c r="G13" s="57">
        <v>44236</v>
      </c>
      <c r="H13" s="57">
        <v>44235</v>
      </c>
      <c r="I13" s="57">
        <v>44235</v>
      </c>
      <c r="J13" s="56">
        <v>44273</v>
      </c>
      <c r="K13" s="57">
        <v>44236</v>
      </c>
      <c r="L13" s="57">
        <v>44264</v>
      </c>
      <c r="M13" s="57">
        <v>44273</v>
      </c>
      <c r="N13" s="53">
        <v>6</v>
      </c>
      <c r="O13" s="59">
        <v>4500</v>
      </c>
      <c r="P13" s="53">
        <v>2</v>
      </c>
      <c r="Q13" s="59">
        <v>3000</v>
      </c>
      <c r="R13" s="59">
        <v>7500</v>
      </c>
    </row>
    <row r="14" spans="1:18" s="30" customFormat="1" x14ac:dyDescent="0.35">
      <c r="A14" s="55" t="s">
        <v>33</v>
      </c>
      <c r="B14" s="55">
        <v>26208</v>
      </c>
      <c r="C14" s="55" t="s">
        <v>35</v>
      </c>
      <c r="D14" s="55" t="s">
        <v>36</v>
      </c>
      <c r="E14" s="50" t="s">
        <v>51</v>
      </c>
      <c r="F14" s="50" t="s">
        <v>37</v>
      </c>
      <c r="G14" s="66">
        <v>44243</v>
      </c>
      <c r="H14" s="66">
        <v>44243</v>
      </c>
      <c r="I14" s="66">
        <v>44243</v>
      </c>
      <c r="J14" s="75">
        <v>44279</v>
      </c>
      <c r="K14" s="66">
        <v>44243</v>
      </c>
      <c r="L14" s="66">
        <v>44271</v>
      </c>
      <c r="M14" s="66">
        <v>44279</v>
      </c>
      <c r="N14" s="55">
        <v>6</v>
      </c>
      <c r="O14" s="51">
        <v>4500</v>
      </c>
      <c r="P14" s="55">
        <v>1</v>
      </c>
      <c r="Q14" s="51">
        <v>1500</v>
      </c>
      <c r="R14" s="51">
        <v>6000</v>
      </c>
    </row>
    <row r="15" spans="1:18" s="30" customFormat="1" x14ac:dyDescent="0.35">
      <c r="A15" s="53" t="s">
        <v>33</v>
      </c>
      <c r="B15" s="53">
        <v>26410</v>
      </c>
      <c r="C15" s="53" t="s">
        <v>35</v>
      </c>
      <c r="D15" s="53" t="s">
        <v>36</v>
      </c>
      <c r="E15" s="52" t="s">
        <v>50</v>
      </c>
      <c r="F15" s="52" t="s">
        <v>37</v>
      </c>
      <c r="G15" s="56">
        <v>44250</v>
      </c>
      <c r="H15" s="56">
        <v>44250</v>
      </c>
      <c r="I15" s="56">
        <v>44250</v>
      </c>
      <c r="J15" s="56">
        <v>44266</v>
      </c>
      <c r="K15" s="56">
        <v>44250</v>
      </c>
      <c r="L15" s="56">
        <v>44264</v>
      </c>
      <c r="M15" s="57">
        <v>44266</v>
      </c>
      <c r="N15" s="53">
        <v>1</v>
      </c>
      <c r="O15" s="58">
        <v>750</v>
      </c>
      <c r="P15" s="54">
        <v>0</v>
      </c>
      <c r="Q15" s="59" t="s">
        <v>34</v>
      </c>
      <c r="R15" s="60">
        <v>750</v>
      </c>
    </row>
    <row r="16" spans="1:18" s="30" customFormat="1" x14ac:dyDescent="0.35">
      <c r="A16" s="53" t="s">
        <v>33</v>
      </c>
      <c r="B16" s="53">
        <v>26448</v>
      </c>
      <c r="C16" s="53" t="s">
        <v>38</v>
      </c>
      <c r="D16" s="53" t="s">
        <v>36</v>
      </c>
      <c r="E16" s="52" t="s">
        <v>46</v>
      </c>
      <c r="F16" s="52" t="s">
        <v>37</v>
      </c>
      <c r="G16" s="57">
        <v>44251</v>
      </c>
      <c r="H16" s="57">
        <v>44251</v>
      </c>
      <c r="I16" s="57">
        <v>44251</v>
      </c>
      <c r="J16" s="56" t="s">
        <v>34</v>
      </c>
      <c r="K16" s="57">
        <v>44251</v>
      </c>
      <c r="L16" s="57">
        <v>44265</v>
      </c>
      <c r="M16" s="57">
        <v>44286</v>
      </c>
      <c r="N16" s="53">
        <v>6</v>
      </c>
      <c r="O16" s="59">
        <v>4500</v>
      </c>
      <c r="P16" s="53">
        <v>15</v>
      </c>
      <c r="Q16" s="59">
        <v>22500</v>
      </c>
      <c r="R16" s="59">
        <v>27000</v>
      </c>
    </row>
    <row r="17" spans="1:18" s="30" customFormat="1" x14ac:dyDescent="0.35">
      <c r="A17" s="53" t="s">
        <v>33</v>
      </c>
      <c r="B17" s="53">
        <v>26492</v>
      </c>
      <c r="C17" s="53" t="s">
        <v>38</v>
      </c>
      <c r="D17" s="53" t="s">
        <v>36</v>
      </c>
      <c r="E17" s="52" t="s">
        <v>46</v>
      </c>
      <c r="F17" s="52" t="s">
        <v>37</v>
      </c>
      <c r="G17" s="57">
        <v>44253</v>
      </c>
      <c r="H17" s="57">
        <v>44253</v>
      </c>
      <c r="I17" s="57">
        <v>44253</v>
      </c>
      <c r="J17" s="56">
        <v>44274</v>
      </c>
      <c r="K17" s="57">
        <v>44253</v>
      </c>
      <c r="L17" s="57">
        <v>44267</v>
      </c>
      <c r="M17" s="57">
        <v>44274</v>
      </c>
      <c r="N17" s="53">
        <v>6</v>
      </c>
      <c r="O17" s="59">
        <v>4500</v>
      </c>
      <c r="P17" s="53">
        <v>0</v>
      </c>
      <c r="Q17" s="59" t="s">
        <v>34</v>
      </c>
      <c r="R17" s="59">
        <v>4500</v>
      </c>
    </row>
    <row r="18" spans="1:18" s="30" customFormat="1" x14ac:dyDescent="0.35">
      <c r="A18" s="53" t="s">
        <v>33</v>
      </c>
      <c r="B18" s="53">
        <v>26539</v>
      </c>
      <c r="C18" s="53" t="s">
        <v>35</v>
      </c>
      <c r="D18" s="53" t="s">
        <v>52</v>
      </c>
      <c r="E18" s="52" t="s">
        <v>53</v>
      </c>
      <c r="F18" s="52" t="s">
        <v>54</v>
      </c>
      <c r="G18" s="57">
        <v>44223</v>
      </c>
      <c r="H18" s="57">
        <v>44223</v>
      </c>
      <c r="I18" s="57">
        <v>44253</v>
      </c>
      <c r="J18" s="56" t="s">
        <v>34</v>
      </c>
      <c r="K18" s="57">
        <v>44253</v>
      </c>
      <c r="L18" s="57">
        <v>44267</v>
      </c>
      <c r="M18" s="57">
        <v>44286</v>
      </c>
      <c r="N18" s="53">
        <v>6</v>
      </c>
      <c r="O18" s="59">
        <v>4500</v>
      </c>
      <c r="P18" s="53">
        <v>13</v>
      </c>
      <c r="Q18" s="59">
        <v>19500</v>
      </c>
      <c r="R18" s="59">
        <v>24000</v>
      </c>
    </row>
    <row r="19" spans="1:18" s="30" customFormat="1" ht="15.75" customHeight="1" x14ac:dyDescent="0.35">
      <c r="A19" s="55" t="s">
        <v>33</v>
      </c>
      <c r="B19" s="55">
        <v>26575</v>
      </c>
      <c r="C19" s="55" t="s">
        <v>35</v>
      </c>
      <c r="D19" s="55" t="s">
        <v>36</v>
      </c>
      <c r="E19" s="50" t="s">
        <v>50</v>
      </c>
      <c r="F19" s="50" t="s">
        <v>37</v>
      </c>
      <c r="G19" s="66">
        <v>44257</v>
      </c>
      <c r="H19" s="66">
        <v>44257</v>
      </c>
      <c r="I19" s="66">
        <v>44257</v>
      </c>
      <c r="J19" s="75" t="s">
        <v>34</v>
      </c>
      <c r="K19" s="66">
        <v>44257</v>
      </c>
      <c r="L19" s="66">
        <v>44285</v>
      </c>
      <c r="M19" s="66">
        <v>44286</v>
      </c>
      <c r="N19" s="55">
        <v>1</v>
      </c>
      <c r="O19" s="51">
        <v>750</v>
      </c>
      <c r="P19" s="55">
        <v>0</v>
      </c>
      <c r="Q19" s="51" t="s">
        <v>34</v>
      </c>
      <c r="R19" s="51">
        <v>750</v>
      </c>
    </row>
    <row r="20" spans="1:18" s="30" customFormat="1" x14ac:dyDescent="0.35">
      <c r="A20" s="53" t="s">
        <v>33</v>
      </c>
      <c r="B20" s="53">
        <v>26682</v>
      </c>
      <c r="C20" s="53" t="s">
        <v>38</v>
      </c>
      <c r="D20" s="53" t="s">
        <v>36</v>
      </c>
      <c r="E20" s="52" t="s">
        <v>62</v>
      </c>
      <c r="F20" s="52" t="s">
        <v>63</v>
      </c>
      <c r="G20" s="57">
        <v>44260</v>
      </c>
      <c r="H20" s="57">
        <v>44260</v>
      </c>
      <c r="I20" s="57">
        <v>44260</v>
      </c>
      <c r="J20" s="56">
        <v>44278</v>
      </c>
      <c r="K20" s="57">
        <v>44260</v>
      </c>
      <c r="L20" s="57">
        <v>44274</v>
      </c>
      <c r="M20" s="57">
        <v>44278</v>
      </c>
      <c r="N20" s="53">
        <v>3</v>
      </c>
      <c r="O20" s="59">
        <v>2250</v>
      </c>
      <c r="P20" s="53">
        <v>0</v>
      </c>
      <c r="Q20" s="59" t="s">
        <v>34</v>
      </c>
      <c r="R20" s="59">
        <v>2250</v>
      </c>
    </row>
    <row r="21" spans="1:18" s="30" customFormat="1" x14ac:dyDescent="0.35">
      <c r="A21" s="70"/>
      <c r="B21" s="70"/>
      <c r="C21" s="70"/>
      <c r="D21" s="70"/>
      <c r="G21" s="71"/>
      <c r="H21" s="71"/>
      <c r="I21" s="71"/>
      <c r="J21" s="76"/>
      <c r="K21" s="71"/>
      <c r="L21" s="71"/>
      <c r="M21" s="71"/>
      <c r="N21" s="70"/>
      <c r="O21" s="72"/>
      <c r="P21" s="70"/>
      <c r="Q21" s="72"/>
      <c r="R21" s="72"/>
    </row>
    <row r="22" spans="1:18" s="30" customFormat="1" x14ac:dyDescent="0.35">
      <c r="A22" s="70"/>
      <c r="B22" s="70"/>
      <c r="C22" s="70"/>
      <c r="D22" s="70"/>
      <c r="G22" s="71"/>
      <c r="H22" s="71"/>
      <c r="I22" s="71"/>
      <c r="J22" s="76"/>
      <c r="K22" s="71"/>
      <c r="L22" s="71"/>
      <c r="M22" s="71"/>
      <c r="N22" s="70"/>
      <c r="O22" s="72"/>
      <c r="P22" s="70"/>
      <c r="Q22" s="72"/>
      <c r="R22" s="72"/>
    </row>
    <row r="23" spans="1:18" s="30" customFormat="1" x14ac:dyDescent="0.35">
      <c r="A23" s="70"/>
      <c r="B23" s="70"/>
      <c r="C23" s="70"/>
      <c r="D23" s="70"/>
      <c r="G23" s="71"/>
      <c r="H23" s="71"/>
      <c r="I23" s="71"/>
      <c r="J23" s="76"/>
      <c r="K23" s="71"/>
      <c r="L23" s="71"/>
      <c r="M23" s="71"/>
      <c r="N23" s="70"/>
      <c r="O23" s="72"/>
      <c r="P23" s="70"/>
      <c r="Q23" s="72"/>
      <c r="R23" s="72"/>
    </row>
    <row r="24" spans="1:18" s="30" customFormat="1" x14ac:dyDescent="0.35">
      <c r="A24" s="70"/>
      <c r="B24" s="70"/>
      <c r="C24" s="70"/>
      <c r="D24" s="70"/>
      <c r="G24" s="71"/>
      <c r="H24" s="71"/>
      <c r="I24" s="71"/>
      <c r="J24" s="76"/>
      <c r="K24" s="71"/>
      <c r="L24" s="71"/>
      <c r="M24" s="71"/>
      <c r="N24" s="70"/>
      <c r="O24" s="72"/>
      <c r="P24" s="70"/>
      <c r="Q24" s="72"/>
      <c r="R24" s="72"/>
    </row>
    <row r="25" spans="1:18" s="30" customFormat="1" x14ac:dyDescent="0.35">
      <c r="A25" s="70"/>
      <c r="B25" s="70"/>
      <c r="C25" s="70"/>
      <c r="D25" s="70"/>
      <c r="G25" s="71"/>
      <c r="H25" s="71"/>
      <c r="I25" s="71"/>
      <c r="J25" s="76"/>
      <c r="K25" s="71"/>
      <c r="L25" s="71"/>
      <c r="M25" s="71"/>
      <c r="N25" s="70"/>
      <c r="O25" s="72"/>
      <c r="P25" s="70"/>
      <c r="Q25" s="72"/>
      <c r="R25" s="72"/>
    </row>
    <row r="26" spans="1:18" s="30" customFormat="1" x14ac:dyDescent="0.35">
      <c r="A26" s="70"/>
      <c r="B26" s="70"/>
      <c r="C26" s="70"/>
      <c r="D26" s="70"/>
      <c r="G26" s="71"/>
      <c r="H26" s="71"/>
      <c r="I26" s="71"/>
      <c r="J26" s="76"/>
      <c r="K26" s="71"/>
      <c r="L26" s="71"/>
      <c r="M26" s="71"/>
      <c r="N26" s="70"/>
      <c r="O26" s="72"/>
      <c r="P26" s="70"/>
      <c r="Q26" s="72"/>
      <c r="R26" s="72"/>
    </row>
    <row r="27" spans="1:18" s="30" customFormat="1" x14ac:dyDescent="0.35">
      <c r="A27" s="70"/>
      <c r="B27" s="70"/>
      <c r="C27" s="70"/>
      <c r="D27" s="70"/>
      <c r="G27" s="71"/>
      <c r="H27" s="71"/>
      <c r="I27" s="71"/>
      <c r="J27" s="76"/>
      <c r="K27" s="71"/>
      <c r="L27" s="71"/>
      <c r="M27" s="71"/>
      <c r="N27" s="70"/>
      <c r="O27" s="72"/>
      <c r="P27" s="70"/>
      <c r="Q27" s="72"/>
      <c r="R27" s="72"/>
    </row>
    <row r="28" spans="1:18" s="30" customFormat="1" x14ac:dyDescent="0.35">
      <c r="A28" s="70"/>
      <c r="B28" s="70"/>
      <c r="C28" s="70"/>
      <c r="D28" s="70"/>
      <c r="G28" s="71"/>
      <c r="H28" s="71"/>
      <c r="I28" s="71"/>
      <c r="J28" s="76"/>
      <c r="K28" s="71"/>
      <c r="L28" s="71"/>
      <c r="M28" s="71"/>
      <c r="N28" s="70"/>
      <c r="O28" s="72"/>
      <c r="P28" s="70"/>
      <c r="Q28" s="72"/>
      <c r="R28" s="72"/>
    </row>
    <row r="29" spans="1:18" s="30" customFormat="1" x14ac:dyDescent="0.35">
      <c r="A29" s="70"/>
      <c r="B29" s="70"/>
      <c r="C29" s="70"/>
      <c r="D29" s="70"/>
      <c r="G29" s="71"/>
      <c r="H29" s="71"/>
      <c r="I29" s="71"/>
      <c r="J29" s="76"/>
      <c r="K29" s="71"/>
      <c r="L29" s="71"/>
      <c r="M29" s="71"/>
      <c r="N29" s="70"/>
      <c r="O29" s="72"/>
      <c r="P29" s="70"/>
      <c r="Q29" s="72"/>
      <c r="R29" s="72"/>
    </row>
  </sheetData>
  <sortState ref="A3:AD25">
    <sortCondition descending="1" ref="A3:A25"/>
    <sortCondition ref="B3:B25"/>
  </sortState>
  <conditionalFormatting sqref="A1:E1">
    <cfRule type="duplicateValues" dxfId="0" priority="23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Mar2021 In-Jail Fines Summary</vt:lpstr>
      <vt:lpstr>Mar2021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2021-04-30T23:54:30Z</dcterms:modified>
</cp:coreProperties>
</file>