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1700"/>
  </bookViews>
  <sheets>
    <sheet name="Personnel Background Info" sheetId="1" r:id="rId1"/>
    <sheet name="Directions" sheetId="4" r:id="rId2"/>
    <sheet name="FAQs" sheetId="7" r:id="rId3"/>
  </sheets>
  <definedNames>
    <definedName name="Courses" localSheetId="2">#REF!</definedName>
    <definedName name="Courses">#REF!</definedName>
    <definedName name="Employees" localSheetId="2">tblEmployeeInfo[[NAME ]]</definedName>
    <definedName name="Employees">tblEmployeeInfo[[NAME ]]</definedName>
    <definedName name="_xlnm.Print_Area" localSheetId="0">'Personnel Background Info'!$C$1:$AC$142</definedName>
    <definedName name="_xlnm.Print_Titles" localSheetId="0">'Personnel Background Info'!$5:$5</definedName>
  </definedNames>
  <calcPr calcId="162913"/>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K142" i="1" l="1"/>
  <c r="G142" i="1"/>
  <c r="M142" i="1" s="1"/>
  <c r="Z142" i="1" s="1"/>
  <c r="AA142" i="1" s="1"/>
  <c r="K141" i="1"/>
  <c r="G141" i="1"/>
  <c r="M141" i="1" s="1"/>
  <c r="Z141" i="1" s="1"/>
  <c r="AA141" i="1" s="1"/>
  <c r="K140" i="1"/>
  <c r="G140" i="1"/>
  <c r="M140" i="1" s="1"/>
  <c r="Z140" i="1" s="1"/>
  <c r="AA140" i="1" s="1"/>
  <c r="K139" i="1"/>
  <c r="G139" i="1"/>
  <c r="M139" i="1" s="1"/>
  <c r="Z139" i="1" s="1"/>
  <c r="AA139" i="1" s="1"/>
  <c r="K138" i="1"/>
  <c r="G138" i="1"/>
  <c r="M138" i="1" s="1"/>
  <c r="Z138" i="1" s="1"/>
  <c r="AA138" i="1" s="1"/>
  <c r="K137" i="1"/>
  <c r="G137" i="1"/>
  <c r="M137" i="1" s="1"/>
  <c r="Z137" i="1" s="1"/>
  <c r="AA137" i="1" s="1"/>
  <c r="K136" i="1"/>
  <c r="G136" i="1"/>
  <c r="M136" i="1" s="1"/>
  <c r="Z136" i="1" s="1"/>
  <c r="AA136" i="1" s="1"/>
  <c r="K135" i="1"/>
  <c r="G135" i="1"/>
  <c r="M135" i="1" s="1"/>
  <c r="Z135" i="1" s="1"/>
  <c r="AA135" i="1" s="1"/>
  <c r="K134" i="1"/>
  <c r="G134" i="1"/>
  <c r="M134" i="1" s="1"/>
  <c r="Z134" i="1" s="1"/>
  <c r="AA134" i="1" s="1"/>
  <c r="K133" i="1"/>
  <c r="G133" i="1"/>
  <c r="M133" i="1" s="1"/>
  <c r="Z133" i="1" s="1"/>
  <c r="AA133" i="1" s="1"/>
  <c r="K132" i="1"/>
  <c r="G132" i="1"/>
  <c r="M132" i="1" s="1"/>
  <c r="Z132" i="1" s="1"/>
  <c r="AA132" i="1" s="1"/>
  <c r="K131" i="1"/>
  <c r="G131" i="1"/>
  <c r="M131" i="1" s="1"/>
  <c r="Z131" i="1" s="1"/>
  <c r="AA131" i="1" s="1"/>
  <c r="K130" i="1"/>
  <c r="G130" i="1"/>
  <c r="M130" i="1" s="1"/>
  <c r="Z130" i="1" s="1"/>
  <c r="AA130" i="1" s="1"/>
  <c r="K129" i="1"/>
  <c r="G129" i="1"/>
  <c r="M129" i="1" s="1"/>
  <c r="Z129" i="1" s="1"/>
  <c r="AA129" i="1" s="1"/>
  <c r="K128" i="1"/>
  <c r="G128" i="1"/>
  <c r="M128" i="1" s="1"/>
  <c r="Z128" i="1" s="1"/>
  <c r="AA128" i="1" s="1"/>
  <c r="K127" i="1"/>
  <c r="L127" i="1" s="1"/>
  <c r="V127" i="1" s="1"/>
  <c r="G127" i="1"/>
  <c r="M127" i="1" s="1"/>
  <c r="Z127" i="1" s="1"/>
  <c r="AA127" i="1" s="1"/>
  <c r="K126" i="1"/>
  <c r="G126" i="1"/>
  <c r="M126" i="1" s="1"/>
  <c r="Z126" i="1" s="1"/>
  <c r="AA126" i="1" s="1"/>
  <c r="K125" i="1"/>
  <c r="L125" i="1" s="1"/>
  <c r="V125" i="1" s="1"/>
  <c r="G125" i="1"/>
  <c r="M125" i="1" s="1"/>
  <c r="Z125" i="1" s="1"/>
  <c r="AA125" i="1" s="1"/>
  <c r="K124" i="1"/>
  <c r="L124" i="1" s="1"/>
  <c r="V124" i="1" s="1"/>
  <c r="G124" i="1"/>
  <c r="M124" i="1" s="1"/>
  <c r="Z124" i="1" s="1"/>
  <c r="AA124" i="1" s="1"/>
  <c r="K123" i="1"/>
  <c r="L123" i="1" s="1"/>
  <c r="G123" i="1"/>
  <c r="M123" i="1" s="1"/>
  <c r="Z123" i="1" s="1"/>
  <c r="AA123" i="1" s="1"/>
  <c r="K122" i="1"/>
  <c r="G122" i="1"/>
  <c r="M122" i="1" s="1"/>
  <c r="Z122" i="1" s="1"/>
  <c r="AA122" i="1" s="1"/>
  <c r="K121" i="1"/>
  <c r="G121" i="1"/>
  <c r="M121" i="1" s="1"/>
  <c r="Z121" i="1" s="1"/>
  <c r="AA121" i="1" s="1"/>
  <c r="K120" i="1"/>
  <c r="G120" i="1"/>
  <c r="M120" i="1" s="1"/>
  <c r="Z120" i="1" s="1"/>
  <c r="AA120" i="1" s="1"/>
  <c r="K119" i="1"/>
  <c r="G119" i="1"/>
  <c r="M119" i="1" s="1"/>
  <c r="Z119" i="1" s="1"/>
  <c r="AA119" i="1" s="1"/>
  <c r="K118" i="1"/>
  <c r="L118" i="1" s="1"/>
  <c r="G118" i="1"/>
  <c r="M118" i="1" s="1"/>
  <c r="Z118" i="1" s="1"/>
  <c r="AA118" i="1" s="1"/>
  <c r="K117" i="1"/>
  <c r="G117" i="1"/>
  <c r="M117" i="1" s="1"/>
  <c r="Z117" i="1" s="1"/>
  <c r="AA117" i="1" s="1"/>
  <c r="K116" i="1"/>
  <c r="L116" i="1" s="1"/>
  <c r="G116" i="1"/>
  <c r="M116" i="1" s="1"/>
  <c r="Z116" i="1" s="1"/>
  <c r="AA116" i="1" s="1"/>
  <c r="K115" i="1"/>
  <c r="G115" i="1"/>
  <c r="M115" i="1" s="1"/>
  <c r="Z115" i="1" s="1"/>
  <c r="AA115" i="1" s="1"/>
  <c r="K114" i="1"/>
  <c r="L114" i="1" s="1"/>
  <c r="V114" i="1" s="1"/>
  <c r="G114" i="1"/>
  <c r="M114" i="1" s="1"/>
  <c r="Z114" i="1" s="1"/>
  <c r="AA114" i="1" s="1"/>
  <c r="K113" i="1"/>
  <c r="G113" i="1"/>
  <c r="M113" i="1" s="1"/>
  <c r="Z113" i="1" s="1"/>
  <c r="AA113" i="1" s="1"/>
  <c r="K112" i="1"/>
  <c r="G112" i="1"/>
  <c r="M112" i="1" s="1"/>
  <c r="Z112" i="1" s="1"/>
  <c r="AA112" i="1" s="1"/>
  <c r="K111" i="1"/>
  <c r="L111" i="1" s="1"/>
  <c r="V111" i="1" s="1"/>
  <c r="G111" i="1"/>
  <c r="M111" i="1" s="1"/>
  <c r="Z111" i="1" s="1"/>
  <c r="AA111" i="1" s="1"/>
  <c r="K110" i="1"/>
  <c r="G110" i="1"/>
  <c r="M110" i="1" s="1"/>
  <c r="Z110" i="1" s="1"/>
  <c r="AA110" i="1" s="1"/>
  <c r="K109" i="1"/>
  <c r="L109" i="1" s="1"/>
  <c r="G109" i="1"/>
  <c r="M109" i="1" s="1"/>
  <c r="Z109" i="1" s="1"/>
  <c r="AA109" i="1" s="1"/>
  <c r="K108" i="1"/>
  <c r="L108" i="1" s="1"/>
  <c r="V108" i="1" s="1"/>
  <c r="G108" i="1"/>
  <c r="M108" i="1" s="1"/>
  <c r="Z108" i="1" s="1"/>
  <c r="AA108" i="1" s="1"/>
  <c r="K107" i="1"/>
  <c r="G107" i="1"/>
  <c r="M107" i="1" s="1"/>
  <c r="Z107" i="1" s="1"/>
  <c r="AA107" i="1" s="1"/>
  <c r="K106" i="1"/>
  <c r="L106" i="1" s="1"/>
  <c r="G106" i="1"/>
  <c r="M106" i="1" s="1"/>
  <c r="Z106" i="1" s="1"/>
  <c r="AA106" i="1" s="1"/>
  <c r="K105" i="1"/>
  <c r="L105" i="1" s="1"/>
  <c r="G105" i="1"/>
  <c r="M105" i="1" s="1"/>
  <c r="Z105" i="1" s="1"/>
  <c r="AA105" i="1" s="1"/>
  <c r="K104" i="1"/>
  <c r="G104" i="1"/>
  <c r="M104" i="1" s="1"/>
  <c r="Z104" i="1" s="1"/>
  <c r="AA104" i="1" s="1"/>
  <c r="K103" i="1"/>
  <c r="L103" i="1" s="1"/>
  <c r="G103" i="1"/>
  <c r="M103" i="1" s="1"/>
  <c r="Z103" i="1" s="1"/>
  <c r="AA103" i="1" s="1"/>
  <c r="K102" i="1"/>
  <c r="G102" i="1"/>
  <c r="M102" i="1" s="1"/>
  <c r="Z102" i="1" s="1"/>
  <c r="AA102" i="1" s="1"/>
  <c r="K101" i="1"/>
  <c r="G101" i="1"/>
  <c r="M101" i="1" s="1"/>
  <c r="Z101" i="1" s="1"/>
  <c r="AA101" i="1" s="1"/>
  <c r="K100" i="1"/>
  <c r="L100" i="1" s="1"/>
  <c r="V100" i="1" s="1"/>
  <c r="G100" i="1"/>
  <c r="M100" i="1" s="1"/>
  <c r="Z100" i="1" s="1"/>
  <c r="AA100" i="1" s="1"/>
  <c r="K99" i="1"/>
  <c r="G99" i="1"/>
  <c r="M99" i="1" s="1"/>
  <c r="Z99" i="1" s="1"/>
  <c r="AA99" i="1" s="1"/>
  <c r="K98" i="1"/>
  <c r="G98" i="1"/>
  <c r="M98" i="1" s="1"/>
  <c r="Z98" i="1" s="1"/>
  <c r="AA98" i="1" s="1"/>
  <c r="K97" i="1"/>
  <c r="G97" i="1"/>
  <c r="M97" i="1" s="1"/>
  <c r="Z97" i="1" s="1"/>
  <c r="AA97" i="1" s="1"/>
  <c r="K96" i="1"/>
  <c r="G96" i="1"/>
  <c r="M96" i="1" s="1"/>
  <c r="Z96" i="1" s="1"/>
  <c r="AA96" i="1" s="1"/>
  <c r="K95" i="1"/>
  <c r="G95" i="1"/>
  <c r="M95" i="1" s="1"/>
  <c r="Z95" i="1" s="1"/>
  <c r="AA95" i="1" s="1"/>
  <c r="K94" i="1"/>
  <c r="G94" i="1"/>
  <c r="M94" i="1" s="1"/>
  <c r="Z94" i="1" s="1"/>
  <c r="AA94" i="1" s="1"/>
  <c r="K93" i="1"/>
  <c r="G93" i="1"/>
  <c r="M93" i="1" s="1"/>
  <c r="Z93" i="1" s="1"/>
  <c r="AA93" i="1" s="1"/>
  <c r="K92" i="1"/>
  <c r="G92" i="1"/>
  <c r="M92" i="1" s="1"/>
  <c r="Z92" i="1" s="1"/>
  <c r="AA92" i="1" s="1"/>
  <c r="K91" i="1"/>
  <c r="G91" i="1"/>
  <c r="M91" i="1" s="1"/>
  <c r="Z91" i="1" s="1"/>
  <c r="AA91" i="1" s="1"/>
  <c r="K90" i="1"/>
  <c r="G90" i="1"/>
  <c r="M90" i="1" s="1"/>
  <c r="Z90" i="1" s="1"/>
  <c r="AA90" i="1" s="1"/>
  <c r="K89" i="1"/>
  <c r="G89" i="1"/>
  <c r="M89" i="1" s="1"/>
  <c r="Z89" i="1" s="1"/>
  <c r="AA89" i="1" s="1"/>
  <c r="K88" i="1"/>
  <c r="G88" i="1"/>
  <c r="M88" i="1" s="1"/>
  <c r="Z88" i="1" s="1"/>
  <c r="AA88" i="1" s="1"/>
  <c r="K87" i="1"/>
  <c r="G87" i="1"/>
  <c r="M87" i="1" s="1"/>
  <c r="Z87" i="1" s="1"/>
  <c r="AA87" i="1" s="1"/>
  <c r="K86" i="1"/>
  <c r="G86" i="1"/>
  <c r="M86" i="1" s="1"/>
  <c r="Z86" i="1" s="1"/>
  <c r="AA86" i="1" s="1"/>
  <c r="K85" i="1"/>
  <c r="G85" i="1"/>
  <c r="M85" i="1" s="1"/>
  <c r="Z85" i="1" s="1"/>
  <c r="AA85" i="1" s="1"/>
  <c r="K84" i="1"/>
  <c r="G84" i="1"/>
  <c r="M84" i="1" s="1"/>
  <c r="Z84" i="1" s="1"/>
  <c r="AA84" i="1" s="1"/>
  <c r="K83" i="1"/>
  <c r="L83" i="1" s="1"/>
  <c r="V83" i="1" s="1"/>
  <c r="G83" i="1"/>
  <c r="M83" i="1" s="1"/>
  <c r="Z83" i="1" s="1"/>
  <c r="AA83" i="1" s="1"/>
  <c r="K82" i="1"/>
  <c r="G82" i="1"/>
  <c r="M82" i="1" s="1"/>
  <c r="Z82" i="1" s="1"/>
  <c r="AA82" i="1" s="1"/>
  <c r="K81" i="1"/>
  <c r="L81" i="1" s="1"/>
  <c r="G81" i="1"/>
  <c r="M81" i="1" s="1"/>
  <c r="Z81" i="1" s="1"/>
  <c r="AA81" i="1" s="1"/>
  <c r="K80" i="1"/>
  <c r="G80" i="1"/>
  <c r="M80" i="1" s="1"/>
  <c r="Z80" i="1" s="1"/>
  <c r="AA80" i="1" s="1"/>
  <c r="K79" i="1"/>
  <c r="L79" i="1" s="1"/>
  <c r="V79" i="1" s="1"/>
  <c r="G79" i="1"/>
  <c r="M79" i="1" s="1"/>
  <c r="Z79" i="1" s="1"/>
  <c r="AA79" i="1" s="1"/>
  <c r="K78" i="1"/>
  <c r="G78" i="1"/>
  <c r="M78" i="1" s="1"/>
  <c r="Z78" i="1" s="1"/>
  <c r="AA78" i="1" s="1"/>
  <c r="K77" i="1"/>
  <c r="L77" i="1" s="1"/>
  <c r="V77" i="1" s="1"/>
  <c r="G77" i="1"/>
  <c r="M77" i="1" s="1"/>
  <c r="Z77" i="1" s="1"/>
  <c r="AA77" i="1" s="1"/>
  <c r="K76" i="1"/>
  <c r="L76" i="1" s="1"/>
  <c r="V76" i="1" s="1"/>
  <c r="G76" i="1"/>
  <c r="M76" i="1" s="1"/>
  <c r="Z76" i="1" s="1"/>
  <c r="AA76" i="1" s="1"/>
  <c r="K75" i="1"/>
  <c r="G75" i="1"/>
  <c r="M75" i="1" s="1"/>
  <c r="Z75" i="1" s="1"/>
  <c r="AA75" i="1" s="1"/>
  <c r="K74" i="1"/>
  <c r="G74" i="1"/>
  <c r="M74" i="1" s="1"/>
  <c r="Z74" i="1" s="1"/>
  <c r="AA74" i="1" s="1"/>
  <c r="K73" i="1"/>
  <c r="L73" i="1" s="1"/>
  <c r="V73" i="1" s="1"/>
  <c r="G73" i="1"/>
  <c r="M73" i="1" s="1"/>
  <c r="Z73" i="1" s="1"/>
  <c r="AA73" i="1" s="1"/>
  <c r="K72" i="1"/>
  <c r="G72" i="1"/>
  <c r="M72" i="1" s="1"/>
  <c r="Z72" i="1" s="1"/>
  <c r="AA72" i="1" s="1"/>
  <c r="K71" i="1"/>
  <c r="G71" i="1"/>
  <c r="M71" i="1" s="1"/>
  <c r="Z71" i="1" s="1"/>
  <c r="AA71" i="1" s="1"/>
  <c r="K70" i="1"/>
  <c r="G70" i="1"/>
  <c r="M70" i="1" s="1"/>
  <c r="Z70" i="1" s="1"/>
  <c r="AA70" i="1" s="1"/>
  <c r="K69" i="1"/>
  <c r="G69" i="1"/>
  <c r="M69" i="1" s="1"/>
  <c r="Z69" i="1" s="1"/>
  <c r="AA69" i="1" s="1"/>
  <c r="K68" i="1"/>
  <c r="G68" i="1"/>
  <c r="M68" i="1" s="1"/>
  <c r="Z68" i="1" s="1"/>
  <c r="AA68" i="1" s="1"/>
  <c r="K67" i="1"/>
  <c r="G67" i="1"/>
  <c r="M67" i="1" s="1"/>
  <c r="Z67" i="1" s="1"/>
  <c r="AA67" i="1" s="1"/>
  <c r="K66" i="1"/>
  <c r="G66" i="1"/>
  <c r="M66" i="1" s="1"/>
  <c r="Z66" i="1" s="1"/>
  <c r="AA66" i="1" s="1"/>
  <c r="K65" i="1"/>
  <c r="G65" i="1"/>
  <c r="M65" i="1" s="1"/>
  <c r="Z65" i="1" s="1"/>
  <c r="AA65" i="1" s="1"/>
  <c r="K64" i="1"/>
  <c r="G64" i="1"/>
  <c r="M64" i="1" s="1"/>
  <c r="Z64" i="1" s="1"/>
  <c r="AA64" i="1" s="1"/>
  <c r="K63" i="1"/>
  <c r="G63" i="1"/>
  <c r="M63" i="1" s="1"/>
  <c r="Z63" i="1" s="1"/>
  <c r="AA63" i="1" s="1"/>
  <c r="K62" i="1"/>
  <c r="G62" i="1"/>
  <c r="M62" i="1" s="1"/>
  <c r="Z62" i="1" s="1"/>
  <c r="AA62" i="1" s="1"/>
  <c r="K61" i="1"/>
  <c r="G61" i="1"/>
  <c r="M61" i="1" s="1"/>
  <c r="Z61" i="1" s="1"/>
  <c r="AA61" i="1" s="1"/>
  <c r="K60" i="1"/>
  <c r="G60" i="1"/>
  <c r="M60" i="1" s="1"/>
  <c r="Z60" i="1" s="1"/>
  <c r="AA60" i="1" s="1"/>
  <c r="K59" i="1"/>
  <c r="G59" i="1"/>
  <c r="M59" i="1" s="1"/>
  <c r="Z59" i="1" s="1"/>
  <c r="AA59" i="1" s="1"/>
  <c r="K58" i="1"/>
  <c r="G58" i="1"/>
  <c r="M58" i="1" s="1"/>
  <c r="Z58" i="1" s="1"/>
  <c r="AA58" i="1" s="1"/>
  <c r="K57" i="1"/>
  <c r="G57" i="1"/>
  <c r="M57" i="1" s="1"/>
  <c r="Z57" i="1" s="1"/>
  <c r="AA57" i="1" s="1"/>
  <c r="K56" i="1"/>
  <c r="G56" i="1"/>
  <c r="M56" i="1" s="1"/>
  <c r="Z56" i="1" s="1"/>
  <c r="AA56" i="1" s="1"/>
  <c r="K55" i="1"/>
  <c r="G55" i="1"/>
  <c r="M55" i="1" s="1"/>
  <c r="Z55" i="1" s="1"/>
  <c r="AA55" i="1" s="1"/>
  <c r="K54" i="1"/>
  <c r="G54" i="1"/>
  <c r="M54" i="1" s="1"/>
  <c r="Z54" i="1" s="1"/>
  <c r="AA54" i="1" s="1"/>
  <c r="K53" i="1"/>
  <c r="L53" i="1" s="1"/>
  <c r="V53" i="1" s="1"/>
  <c r="G53" i="1"/>
  <c r="M53" i="1" s="1"/>
  <c r="Z53" i="1" s="1"/>
  <c r="AA53" i="1" s="1"/>
  <c r="K52" i="1"/>
  <c r="G52" i="1"/>
  <c r="M52" i="1" s="1"/>
  <c r="Z52" i="1" s="1"/>
  <c r="AA52" i="1" s="1"/>
  <c r="K51" i="1"/>
  <c r="G51" i="1"/>
  <c r="M51" i="1" s="1"/>
  <c r="Z51" i="1" s="1"/>
  <c r="AA51" i="1" s="1"/>
  <c r="K50" i="1"/>
  <c r="G50" i="1"/>
  <c r="M50" i="1" s="1"/>
  <c r="Z50" i="1" s="1"/>
  <c r="AA50" i="1" s="1"/>
  <c r="K49" i="1"/>
  <c r="G49" i="1"/>
  <c r="M49" i="1" s="1"/>
  <c r="Z49" i="1" s="1"/>
  <c r="AA49" i="1" s="1"/>
  <c r="K48" i="1"/>
  <c r="G48" i="1"/>
  <c r="M48" i="1" s="1"/>
  <c r="Z48" i="1" s="1"/>
  <c r="AA48" i="1" s="1"/>
  <c r="K47" i="1"/>
  <c r="G47" i="1"/>
  <c r="M47" i="1" s="1"/>
  <c r="Z47" i="1" s="1"/>
  <c r="AA47" i="1" s="1"/>
  <c r="K46" i="1"/>
  <c r="G46" i="1"/>
  <c r="M46" i="1" s="1"/>
  <c r="Z46" i="1" s="1"/>
  <c r="AA46" i="1" s="1"/>
  <c r="K45" i="1"/>
  <c r="G45" i="1"/>
  <c r="M45" i="1" s="1"/>
  <c r="Z45" i="1" s="1"/>
  <c r="AA45" i="1" s="1"/>
  <c r="K44" i="1"/>
  <c r="G44" i="1"/>
  <c r="M44" i="1" s="1"/>
  <c r="Z44" i="1" s="1"/>
  <c r="AA44" i="1" s="1"/>
  <c r="K43" i="1"/>
  <c r="G43" i="1"/>
  <c r="M43" i="1" s="1"/>
  <c r="Z43" i="1" s="1"/>
  <c r="AA43" i="1" s="1"/>
  <c r="K42" i="1"/>
  <c r="G42" i="1"/>
  <c r="M42" i="1" s="1"/>
  <c r="Z42" i="1" s="1"/>
  <c r="AA42" i="1" s="1"/>
  <c r="K41" i="1"/>
  <c r="G41" i="1"/>
  <c r="M41" i="1" s="1"/>
  <c r="Z41" i="1" s="1"/>
  <c r="AA41" i="1" s="1"/>
  <c r="K40" i="1"/>
  <c r="L40" i="1" s="1"/>
  <c r="G40" i="1"/>
  <c r="M40" i="1" s="1"/>
  <c r="Z40" i="1" s="1"/>
  <c r="AA40" i="1" s="1"/>
  <c r="K39" i="1"/>
  <c r="G39" i="1"/>
  <c r="M39" i="1" s="1"/>
  <c r="Z39" i="1" s="1"/>
  <c r="AA39" i="1" s="1"/>
  <c r="K38" i="1"/>
  <c r="L38" i="1" s="1"/>
  <c r="G38" i="1"/>
  <c r="M38" i="1" s="1"/>
  <c r="Z38" i="1" s="1"/>
  <c r="AA38" i="1" s="1"/>
  <c r="K37" i="1"/>
  <c r="G37" i="1"/>
  <c r="M37" i="1" s="1"/>
  <c r="Z37" i="1" s="1"/>
  <c r="AA37" i="1" s="1"/>
  <c r="K36" i="1"/>
  <c r="G36" i="1"/>
  <c r="M36" i="1" s="1"/>
  <c r="Z36" i="1" s="1"/>
  <c r="AA36" i="1" s="1"/>
  <c r="K35" i="1"/>
  <c r="G35" i="1"/>
  <c r="M35" i="1" s="1"/>
  <c r="Z35" i="1" s="1"/>
  <c r="AA35" i="1" s="1"/>
  <c r="K34" i="1"/>
  <c r="G34" i="1"/>
  <c r="M34" i="1" s="1"/>
  <c r="Z34" i="1" s="1"/>
  <c r="AA34" i="1" s="1"/>
  <c r="K33" i="1"/>
  <c r="G33" i="1"/>
  <c r="M33" i="1" s="1"/>
  <c r="Z33" i="1" s="1"/>
  <c r="AA33" i="1" s="1"/>
  <c r="K32" i="1"/>
  <c r="G32" i="1"/>
  <c r="M32" i="1" s="1"/>
  <c r="Z32" i="1" s="1"/>
  <c r="AA32" i="1" s="1"/>
  <c r="K31" i="1"/>
  <c r="G31" i="1"/>
  <c r="M31" i="1" s="1"/>
  <c r="Z31" i="1" s="1"/>
  <c r="AA31" i="1" s="1"/>
  <c r="K30" i="1"/>
  <c r="G30" i="1"/>
  <c r="M30" i="1" s="1"/>
  <c r="Z30" i="1" s="1"/>
  <c r="AA30" i="1" s="1"/>
  <c r="K29" i="1"/>
  <c r="G29" i="1"/>
  <c r="M29" i="1" s="1"/>
  <c r="Z29" i="1" s="1"/>
  <c r="AA29" i="1" s="1"/>
  <c r="K28" i="1"/>
  <c r="L28" i="1" s="1"/>
  <c r="V28" i="1" s="1"/>
  <c r="G28" i="1"/>
  <c r="M28" i="1" s="1"/>
  <c r="Z28" i="1" s="1"/>
  <c r="AA28" i="1" s="1"/>
  <c r="K27" i="1"/>
  <c r="L27" i="1" s="1"/>
  <c r="G27" i="1"/>
  <c r="M27" i="1" s="1"/>
  <c r="Z27" i="1" s="1"/>
  <c r="AA27" i="1" s="1"/>
  <c r="K26" i="1"/>
  <c r="L26" i="1" s="1"/>
  <c r="V26" i="1" s="1"/>
  <c r="G26" i="1"/>
  <c r="M26" i="1" s="1"/>
  <c r="Z26" i="1" s="1"/>
  <c r="AA26" i="1" s="1"/>
  <c r="K25" i="1"/>
  <c r="G25" i="1"/>
  <c r="M25" i="1" s="1"/>
  <c r="Z25" i="1" s="1"/>
  <c r="AA25" i="1" s="1"/>
  <c r="K24" i="1"/>
  <c r="L24" i="1" s="1"/>
  <c r="V24" i="1" s="1"/>
  <c r="G24" i="1"/>
  <c r="M24" i="1" s="1"/>
  <c r="Z24" i="1" s="1"/>
  <c r="AA24" i="1" s="1"/>
  <c r="K23" i="1"/>
  <c r="L23" i="1" s="1"/>
  <c r="V23" i="1" s="1"/>
  <c r="G23" i="1"/>
  <c r="M23" i="1" s="1"/>
  <c r="Z23" i="1" s="1"/>
  <c r="AA23" i="1" s="1"/>
  <c r="K22" i="1"/>
  <c r="G22" i="1"/>
  <c r="M22" i="1" s="1"/>
  <c r="Z22" i="1" s="1"/>
  <c r="AA22" i="1" s="1"/>
  <c r="K21" i="1"/>
  <c r="G21" i="1"/>
  <c r="M21" i="1" s="1"/>
  <c r="Z21" i="1" s="1"/>
  <c r="AA21" i="1" s="1"/>
  <c r="K20" i="1"/>
  <c r="G20" i="1"/>
  <c r="M20" i="1" s="1"/>
  <c r="Z20" i="1" s="1"/>
  <c r="AA20" i="1" s="1"/>
  <c r="K19" i="1"/>
  <c r="G19" i="1"/>
  <c r="M19" i="1" s="1"/>
  <c r="Z19" i="1" s="1"/>
  <c r="AA19" i="1" s="1"/>
  <c r="K18" i="1"/>
  <c r="G18" i="1"/>
  <c r="M18" i="1" s="1"/>
  <c r="Z18" i="1" s="1"/>
  <c r="AA18" i="1" s="1"/>
  <c r="K17" i="1"/>
  <c r="L17" i="1" s="1"/>
  <c r="V17" i="1" s="1"/>
  <c r="G17" i="1"/>
  <c r="M17" i="1" s="1"/>
  <c r="Z17" i="1" s="1"/>
  <c r="AA17" i="1" s="1"/>
  <c r="K16" i="1"/>
  <c r="G16" i="1"/>
  <c r="M16" i="1" s="1"/>
  <c r="Z16" i="1" s="1"/>
  <c r="AA16" i="1" s="1"/>
  <c r="K15" i="1"/>
  <c r="G15" i="1"/>
  <c r="M15" i="1" s="1"/>
  <c r="Z15" i="1" s="1"/>
  <c r="AA15" i="1" s="1"/>
  <c r="K14" i="1"/>
  <c r="L14" i="1" s="1"/>
  <c r="G14" i="1"/>
  <c r="M14" i="1" s="1"/>
  <c r="Z14" i="1" s="1"/>
  <c r="AA14" i="1" s="1"/>
  <c r="K13" i="1"/>
  <c r="G13" i="1"/>
  <c r="M13" i="1" s="1"/>
  <c r="Z13" i="1" s="1"/>
  <c r="AA13" i="1" s="1"/>
  <c r="K12" i="1"/>
  <c r="L12" i="1" s="1"/>
  <c r="V12" i="1" s="1"/>
  <c r="G12" i="1"/>
  <c r="M12" i="1" s="1"/>
  <c r="Z12" i="1" s="1"/>
  <c r="AA12" i="1" s="1"/>
  <c r="K11" i="1"/>
  <c r="G11" i="1"/>
  <c r="M11" i="1" s="1"/>
  <c r="Z11" i="1" s="1"/>
  <c r="AA11" i="1" s="1"/>
  <c r="K10" i="1"/>
  <c r="G10" i="1"/>
  <c r="M10" i="1" s="1"/>
  <c r="Z10" i="1" s="1"/>
  <c r="AA10" i="1" s="1"/>
  <c r="K9" i="1"/>
  <c r="G9" i="1"/>
  <c r="M9" i="1" s="1"/>
  <c r="Z9" i="1" s="1"/>
  <c r="AA9" i="1" s="1"/>
  <c r="K8" i="1"/>
  <c r="G8" i="1"/>
  <c r="M8" i="1" s="1"/>
  <c r="Z8" i="1" s="1"/>
  <c r="AA8" i="1" s="1"/>
  <c r="N7" i="1"/>
  <c r="K7" i="1"/>
  <c r="G7" i="1"/>
  <c r="M7" i="1" s="1"/>
  <c r="Z7" i="1" s="1"/>
  <c r="AA7" i="1" s="1"/>
  <c r="K6" i="1"/>
  <c r="L6" i="1" s="1"/>
  <c r="G6" i="1"/>
  <c r="M6" i="1" s="1"/>
  <c r="N10" i="1" l="1"/>
  <c r="N93" i="1"/>
  <c r="N90" i="1"/>
  <c r="N13" i="1"/>
  <c r="N67" i="1"/>
  <c r="N58" i="1"/>
  <c r="N33" i="1"/>
  <c r="N75" i="1"/>
  <c r="N8" i="1"/>
  <c r="N11" i="1"/>
  <c r="N16" i="1"/>
  <c r="N72" i="1"/>
  <c r="N100" i="1"/>
  <c r="N30" i="1"/>
  <c r="N64" i="1"/>
  <c r="N69" i="1"/>
  <c r="N85" i="1"/>
  <c r="N99" i="1"/>
  <c r="N120" i="1"/>
  <c r="N133" i="1"/>
  <c r="Z6" i="1"/>
  <c r="AA6" i="1" s="1"/>
  <c r="N6" i="1"/>
  <c r="N17" i="1"/>
  <c r="N80" i="1"/>
  <c r="N96" i="1"/>
  <c r="N130" i="1"/>
  <c r="N48" i="1"/>
  <c r="N15" i="1"/>
  <c r="N19" i="1"/>
  <c r="N32" i="1"/>
  <c r="N35" i="1"/>
  <c r="N42" i="1"/>
  <c r="N60" i="1"/>
  <c r="N71" i="1"/>
  <c r="N77" i="1"/>
  <c r="N84" i="1"/>
  <c r="N92" i="1"/>
  <c r="N95" i="1"/>
  <c r="N98" i="1"/>
  <c r="N102" i="1"/>
  <c r="N105" i="1"/>
  <c r="N108" i="1"/>
  <c r="N115" i="1"/>
  <c r="N122" i="1"/>
  <c r="N132" i="1"/>
  <c r="N135" i="1"/>
  <c r="N18" i="1"/>
  <c r="N23" i="1"/>
  <c r="N28" i="1"/>
  <c r="N31" i="1"/>
  <c r="N39" i="1"/>
  <c r="N46" i="1"/>
  <c r="N62" i="1"/>
  <c r="N65" i="1"/>
  <c r="N76" i="1"/>
  <c r="N91" i="1"/>
  <c r="N107" i="1"/>
  <c r="N126" i="1"/>
  <c r="N131" i="1"/>
  <c r="L19" i="1"/>
  <c r="V19" i="1" s="1"/>
  <c r="L32" i="1"/>
  <c r="V32" i="1" s="1"/>
  <c r="L42" i="1"/>
  <c r="V42" i="1" s="1"/>
  <c r="L60" i="1"/>
  <c r="V60" i="1" s="1"/>
  <c r="L71" i="1"/>
  <c r="V71" i="1" s="1"/>
  <c r="L82" i="1"/>
  <c r="V82" i="1" s="1"/>
  <c r="L89" i="1"/>
  <c r="V89" i="1" s="1"/>
  <c r="L98" i="1"/>
  <c r="V98" i="1" s="1"/>
  <c r="L113" i="1"/>
  <c r="V113" i="1" s="1"/>
  <c r="L122" i="1"/>
  <c r="V122" i="1" s="1"/>
  <c r="L132" i="1"/>
  <c r="V132" i="1" s="1"/>
  <c r="L18" i="1"/>
  <c r="V18" i="1" s="1"/>
  <c r="L31" i="1"/>
  <c r="V31" i="1" s="1"/>
  <c r="L37" i="1"/>
  <c r="V37" i="1" s="1"/>
  <c r="L39" i="1"/>
  <c r="V39" i="1" s="1"/>
  <c r="L44" i="1"/>
  <c r="V44" i="1" s="1"/>
  <c r="L46" i="1"/>
  <c r="V46" i="1" s="1"/>
  <c r="L49" i="1"/>
  <c r="V49" i="1" s="1"/>
  <c r="L51" i="1"/>
  <c r="V51" i="1" s="1"/>
  <c r="L55" i="1"/>
  <c r="V55" i="1" s="1"/>
  <c r="L57" i="1"/>
  <c r="V57" i="1" s="1"/>
  <c r="L62" i="1"/>
  <c r="V62" i="1" s="1"/>
  <c r="L65" i="1"/>
  <c r="V65" i="1" s="1"/>
  <c r="L68" i="1"/>
  <c r="V68" i="1" s="1"/>
  <c r="L91" i="1"/>
  <c r="V91" i="1" s="1"/>
  <c r="L107" i="1"/>
  <c r="V107" i="1" s="1"/>
  <c r="L117" i="1"/>
  <c r="V117" i="1" s="1"/>
  <c r="L119" i="1"/>
  <c r="V119" i="1" s="1"/>
  <c r="L126" i="1"/>
  <c r="V126" i="1" s="1"/>
  <c r="L131" i="1"/>
  <c r="V131" i="1" s="1"/>
  <c r="V137" i="1"/>
  <c r="L137" i="1"/>
  <c r="L139" i="1"/>
  <c r="V139" i="1" s="1"/>
  <c r="V141" i="1"/>
  <c r="L141" i="1"/>
  <c r="L29" i="1"/>
  <c r="V29" i="1" s="1"/>
  <c r="V35" i="1"/>
  <c r="L35" i="1"/>
  <c r="L47" i="1"/>
  <c r="V47" i="1" s="1"/>
  <c r="V66" i="1"/>
  <c r="L66" i="1"/>
  <c r="L74" i="1"/>
  <c r="V74" i="1" s="1"/>
  <c r="V84" i="1"/>
  <c r="L84" i="1"/>
  <c r="L92" i="1"/>
  <c r="V92" i="1" s="1"/>
  <c r="V102" i="1"/>
  <c r="L102" i="1"/>
  <c r="L135" i="1"/>
  <c r="V135" i="1" s="1"/>
  <c r="V9" i="1"/>
  <c r="L9" i="1"/>
  <c r="L21" i="1"/>
  <c r="V21" i="1" s="1"/>
  <c r="V8" i="1"/>
  <c r="L8" i="1"/>
  <c r="L11" i="1"/>
  <c r="V11" i="1" s="1"/>
  <c r="V30" i="1"/>
  <c r="L30" i="1"/>
  <c r="L34" i="1"/>
  <c r="V34" i="1" s="1"/>
  <c r="V41" i="1"/>
  <c r="L41" i="1"/>
  <c r="L48" i="1"/>
  <c r="V48" i="1" s="1"/>
  <c r="V59" i="1"/>
  <c r="L59" i="1"/>
  <c r="L64" i="1"/>
  <c r="V64" i="1" s="1"/>
  <c r="V67" i="1"/>
  <c r="L67" i="1"/>
  <c r="L70" i="1"/>
  <c r="V70" i="1" s="1"/>
  <c r="V75" i="1"/>
  <c r="L75" i="1"/>
  <c r="L86" i="1"/>
  <c r="V86" i="1" s="1"/>
  <c r="V88" i="1"/>
  <c r="L88" i="1"/>
  <c r="L90" i="1"/>
  <c r="V90" i="1" s="1"/>
  <c r="V94" i="1"/>
  <c r="L94" i="1"/>
  <c r="L97" i="1"/>
  <c r="V97" i="1" s="1"/>
  <c r="V101" i="1"/>
  <c r="L101" i="1"/>
  <c r="L104" i="1"/>
  <c r="V104" i="1" s="1"/>
  <c r="V110" i="1"/>
  <c r="L110" i="1"/>
  <c r="L112" i="1"/>
  <c r="V112" i="1" s="1"/>
  <c r="V121" i="1"/>
  <c r="L121" i="1"/>
  <c r="L128" i="1"/>
  <c r="V128" i="1" s="1"/>
  <c r="V130" i="1"/>
  <c r="L130" i="1"/>
  <c r="L134" i="1"/>
  <c r="V134" i="1" s="1"/>
  <c r="V15" i="1"/>
  <c r="L15" i="1"/>
  <c r="L63" i="1"/>
  <c r="V63" i="1" s="1"/>
  <c r="V87" i="1"/>
  <c r="L87" i="1"/>
  <c r="L95" i="1"/>
  <c r="V95" i="1" s="1"/>
  <c r="V115" i="1"/>
  <c r="L115" i="1"/>
  <c r="L129" i="1"/>
  <c r="V129" i="1" s="1"/>
  <c r="V7" i="1"/>
  <c r="L7" i="1"/>
  <c r="L10" i="1"/>
  <c r="V10" i="1" s="1"/>
  <c r="V13" i="1"/>
  <c r="L13" i="1"/>
  <c r="L16" i="1"/>
  <c r="V16" i="1" s="1"/>
  <c r="V20" i="1"/>
  <c r="L20" i="1"/>
  <c r="L22" i="1"/>
  <c r="V22" i="1" s="1"/>
  <c r="V25" i="1"/>
  <c r="L25" i="1"/>
  <c r="L33" i="1"/>
  <c r="V33" i="1" s="1"/>
  <c r="V36" i="1"/>
  <c r="L36" i="1"/>
  <c r="L43" i="1"/>
  <c r="V43" i="1" s="1"/>
  <c r="V45" i="1"/>
  <c r="L45" i="1"/>
  <c r="L50" i="1"/>
  <c r="V50" i="1" s="1"/>
  <c r="V52" i="1"/>
  <c r="L52" i="1"/>
  <c r="L54" i="1"/>
  <c r="V54" i="1" s="1"/>
  <c r="V56" i="1"/>
  <c r="L56" i="1"/>
  <c r="L58" i="1"/>
  <c r="V58" i="1" s="1"/>
  <c r="V61" i="1"/>
  <c r="L61" i="1"/>
  <c r="L69" i="1"/>
  <c r="V69" i="1" s="1"/>
  <c r="V72" i="1"/>
  <c r="L72" i="1"/>
  <c r="L78" i="1"/>
  <c r="V78" i="1" s="1"/>
  <c r="V80" i="1"/>
  <c r="L80" i="1"/>
  <c r="L85" i="1"/>
  <c r="V85" i="1" s="1"/>
  <c r="V93" i="1"/>
  <c r="L93" i="1"/>
  <c r="L96" i="1"/>
  <c r="V96" i="1" s="1"/>
  <c r="V99" i="1"/>
  <c r="L99" i="1"/>
  <c r="L120" i="1"/>
  <c r="V120" i="1" s="1"/>
  <c r="V133" i="1"/>
  <c r="L133" i="1"/>
  <c r="L136" i="1"/>
  <c r="V136" i="1" s="1"/>
  <c r="V138" i="1"/>
  <c r="L138" i="1"/>
  <c r="L140" i="1"/>
  <c r="V140" i="1" s="1"/>
  <c r="V142" i="1"/>
  <c r="L142" i="1"/>
  <c r="P59" i="1"/>
  <c r="Q59" i="1" s="1"/>
  <c r="O59" i="1"/>
  <c r="P63" i="1"/>
  <c r="Q63" i="1" s="1"/>
  <c r="O63" i="1"/>
  <c r="P125" i="1"/>
  <c r="Q125" i="1" s="1"/>
  <c r="O125" i="1"/>
  <c r="P131" i="1"/>
  <c r="Q131" i="1" s="1"/>
  <c r="O131" i="1"/>
  <c r="P141" i="1"/>
  <c r="Q141" i="1" s="1"/>
  <c r="O141" i="1"/>
  <c r="P7" i="1"/>
  <c r="Q7" i="1" s="1"/>
  <c r="O7" i="1"/>
  <c r="P8" i="1"/>
  <c r="Q8" i="1" s="1"/>
  <c r="O8" i="1"/>
  <c r="P9" i="1"/>
  <c r="Q9" i="1" s="1"/>
  <c r="O9" i="1"/>
  <c r="P13" i="1"/>
  <c r="Q13" i="1" s="1"/>
  <c r="O13" i="1"/>
  <c r="O14" i="1"/>
  <c r="P14" i="1"/>
  <c r="Q14" i="1" s="1"/>
  <c r="N21" i="1"/>
  <c r="P21" i="1"/>
  <c r="Q21" i="1" s="1"/>
  <c r="O21" i="1"/>
  <c r="P23" i="1"/>
  <c r="Q23" i="1" s="1"/>
  <c r="R23" i="1" s="1"/>
  <c r="W23" i="1" s="1"/>
  <c r="O23" i="1"/>
  <c r="P24" i="1"/>
  <c r="Q24" i="1" s="1"/>
  <c r="O24" i="1"/>
  <c r="O26" i="1"/>
  <c r="P26" i="1"/>
  <c r="Q26" i="1" s="1"/>
  <c r="P28" i="1"/>
  <c r="Q28" i="1" s="1"/>
  <c r="O28" i="1"/>
  <c r="N29" i="1"/>
  <c r="P29" i="1"/>
  <c r="Q29" i="1" s="1"/>
  <c r="O29" i="1"/>
  <c r="P35" i="1"/>
  <c r="Q35" i="1" s="1"/>
  <c r="O35" i="1"/>
  <c r="P36" i="1"/>
  <c r="Q36" i="1" s="1"/>
  <c r="O36" i="1"/>
  <c r="O38" i="1"/>
  <c r="P38" i="1"/>
  <c r="Q38" i="1" s="1"/>
  <c r="P41" i="1"/>
  <c r="Q41" i="1" s="1"/>
  <c r="O41" i="1"/>
  <c r="P44" i="1"/>
  <c r="Q44" i="1" s="1"/>
  <c r="O44" i="1"/>
  <c r="O46" i="1"/>
  <c r="P46" i="1"/>
  <c r="Q46" i="1" s="1"/>
  <c r="P47" i="1"/>
  <c r="Q47" i="1" s="1"/>
  <c r="O47" i="1"/>
  <c r="N50" i="1"/>
  <c r="O50" i="1"/>
  <c r="P50" i="1"/>
  <c r="Q50" i="1" s="1"/>
  <c r="P52" i="1"/>
  <c r="Q52" i="1" s="1"/>
  <c r="O52" i="1"/>
  <c r="N54" i="1"/>
  <c r="P54" i="1"/>
  <c r="Q54" i="1" s="1"/>
  <c r="O54" i="1"/>
  <c r="P56" i="1"/>
  <c r="Q56" i="1" s="1"/>
  <c r="O56" i="1"/>
  <c r="P58" i="1"/>
  <c r="Q58" i="1" s="1"/>
  <c r="O58" i="1"/>
  <c r="P71" i="1"/>
  <c r="Q71" i="1" s="1"/>
  <c r="O71" i="1"/>
  <c r="P72" i="1"/>
  <c r="Q72" i="1" s="1"/>
  <c r="O72" i="1"/>
  <c r="P73" i="1"/>
  <c r="Q73" i="1" s="1"/>
  <c r="O73" i="1"/>
  <c r="P75" i="1"/>
  <c r="Q75" i="1" s="1"/>
  <c r="O75" i="1"/>
  <c r="P76" i="1"/>
  <c r="Q76" i="1" s="1"/>
  <c r="O76" i="1"/>
  <c r="P77" i="1"/>
  <c r="O77" i="1"/>
  <c r="P78" i="1"/>
  <c r="Q78" i="1" s="1"/>
  <c r="O78" i="1"/>
  <c r="O80" i="1"/>
  <c r="P80" i="1"/>
  <c r="Q80" i="1" s="1"/>
  <c r="P81" i="1"/>
  <c r="Q81" i="1" s="1"/>
  <c r="O81" i="1"/>
  <c r="P83" i="1"/>
  <c r="Q83" i="1" s="1"/>
  <c r="O83" i="1"/>
  <c r="P87" i="1"/>
  <c r="Q87" i="1" s="1"/>
  <c r="O87" i="1"/>
  <c r="P89" i="1"/>
  <c r="Q89" i="1" s="1"/>
  <c r="O89" i="1"/>
  <c r="P95" i="1"/>
  <c r="Q95" i="1" s="1"/>
  <c r="O95" i="1"/>
  <c r="O96" i="1"/>
  <c r="P96" i="1"/>
  <c r="Q96" i="1" s="1"/>
  <c r="P97" i="1"/>
  <c r="Q97" i="1" s="1"/>
  <c r="O97" i="1"/>
  <c r="P102" i="1"/>
  <c r="Q102" i="1" s="1"/>
  <c r="R102" i="1" s="1"/>
  <c r="W102" i="1" s="1"/>
  <c r="O102" i="1"/>
  <c r="P103" i="1"/>
  <c r="Q103" i="1" s="1"/>
  <c r="O103" i="1"/>
  <c r="P105" i="1"/>
  <c r="Q105" i="1" s="1"/>
  <c r="O105" i="1"/>
  <c r="P106" i="1"/>
  <c r="Q106" i="1" s="1"/>
  <c r="O106" i="1"/>
  <c r="P110" i="1"/>
  <c r="Q110" i="1" s="1"/>
  <c r="O110" i="1"/>
  <c r="O112" i="1"/>
  <c r="P112" i="1"/>
  <c r="Q112" i="1" s="1"/>
  <c r="P114" i="1"/>
  <c r="Q114" i="1" s="1"/>
  <c r="O114" i="1"/>
  <c r="P117" i="1"/>
  <c r="Q117" i="1" s="1"/>
  <c r="O117" i="1"/>
  <c r="P119" i="1"/>
  <c r="Q119" i="1" s="1"/>
  <c r="O119" i="1"/>
  <c r="P67" i="1"/>
  <c r="Q67" i="1" s="1"/>
  <c r="O67" i="1"/>
  <c r="P122" i="1"/>
  <c r="Q122" i="1" s="1"/>
  <c r="O122" i="1"/>
  <c r="P130" i="1"/>
  <c r="Q130" i="1" s="1"/>
  <c r="O130" i="1"/>
  <c r="P132" i="1"/>
  <c r="Q132" i="1" s="1"/>
  <c r="O132" i="1"/>
  <c r="N134" i="1"/>
  <c r="O134" i="1"/>
  <c r="P134" i="1"/>
  <c r="Q134" i="1" s="1"/>
  <c r="P139" i="1"/>
  <c r="Q139" i="1" s="1"/>
  <c r="O139" i="1"/>
  <c r="P6" i="1"/>
  <c r="O6" i="1"/>
  <c r="P60" i="1"/>
  <c r="Q60" i="1" s="1"/>
  <c r="O60" i="1"/>
  <c r="P61" i="1"/>
  <c r="Q61" i="1" s="1"/>
  <c r="O61" i="1"/>
  <c r="P64" i="1"/>
  <c r="Q64" i="1" s="1"/>
  <c r="O64" i="1"/>
  <c r="P65" i="1"/>
  <c r="Q65" i="1" s="1"/>
  <c r="O65" i="1"/>
  <c r="O66" i="1"/>
  <c r="P66" i="1"/>
  <c r="Q66" i="1" s="1"/>
  <c r="P121" i="1"/>
  <c r="Q121" i="1" s="1"/>
  <c r="O121" i="1"/>
  <c r="P124" i="1"/>
  <c r="Q124" i="1" s="1"/>
  <c r="O124" i="1"/>
  <c r="O126" i="1"/>
  <c r="P126" i="1"/>
  <c r="Q126" i="1" s="1"/>
  <c r="P127" i="1"/>
  <c r="Q127" i="1" s="1"/>
  <c r="O127" i="1"/>
  <c r="P129" i="1"/>
  <c r="Q129" i="1" s="1"/>
  <c r="O129" i="1"/>
  <c r="P135" i="1"/>
  <c r="Q135" i="1" s="1"/>
  <c r="O135" i="1"/>
  <c r="O136" i="1"/>
  <c r="P136" i="1"/>
  <c r="Q136" i="1" s="1"/>
  <c r="P138" i="1"/>
  <c r="Q138" i="1" s="1"/>
  <c r="O138" i="1"/>
  <c r="N140" i="1"/>
  <c r="P140" i="1"/>
  <c r="Q140" i="1" s="1"/>
  <c r="O140" i="1"/>
  <c r="O142" i="1"/>
  <c r="P142" i="1"/>
  <c r="Q142" i="1" s="1"/>
  <c r="P62" i="1"/>
  <c r="Q62" i="1" s="1"/>
  <c r="O62" i="1"/>
  <c r="N68" i="1"/>
  <c r="P68" i="1"/>
  <c r="Q68" i="1" s="1"/>
  <c r="O68" i="1"/>
  <c r="P123" i="1"/>
  <c r="Q123" i="1" s="1"/>
  <c r="O123" i="1"/>
  <c r="O128" i="1"/>
  <c r="P128" i="1"/>
  <c r="Q128" i="1" s="1"/>
  <c r="P133" i="1"/>
  <c r="Q133" i="1" s="1"/>
  <c r="O133" i="1"/>
  <c r="P137" i="1"/>
  <c r="Q137" i="1" s="1"/>
  <c r="O137" i="1"/>
  <c r="O10" i="1"/>
  <c r="P10" i="1"/>
  <c r="Q10" i="1" s="1"/>
  <c r="P11" i="1"/>
  <c r="Q11" i="1" s="1"/>
  <c r="O11" i="1"/>
  <c r="N12" i="1"/>
  <c r="P12" i="1"/>
  <c r="Q12" i="1" s="1"/>
  <c r="O12" i="1"/>
  <c r="P15" i="1"/>
  <c r="Q15" i="1" s="1"/>
  <c r="O15" i="1"/>
  <c r="P16" i="1"/>
  <c r="Q16" i="1" s="1"/>
  <c r="O16" i="1"/>
  <c r="P17" i="1"/>
  <c r="Q17" i="1" s="1"/>
  <c r="O17" i="1"/>
  <c r="O18" i="1"/>
  <c r="P18" i="1"/>
  <c r="Q18" i="1" s="1"/>
  <c r="P19" i="1"/>
  <c r="Q19" i="1" s="1"/>
  <c r="O19" i="1"/>
  <c r="P20" i="1"/>
  <c r="Q20" i="1" s="1"/>
  <c r="O20" i="1"/>
  <c r="O22" i="1"/>
  <c r="P22" i="1"/>
  <c r="Q22" i="1" s="1"/>
  <c r="N25" i="1"/>
  <c r="P25" i="1"/>
  <c r="Q25" i="1" s="1"/>
  <c r="O25" i="1"/>
  <c r="P27" i="1"/>
  <c r="Q27" i="1" s="1"/>
  <c r="O27" i="1"/>
  <c r="O30" i="1"/>
  <c r="P30" i="1"/>
  <c r="Q30" i="1" s="1"/>
  <c r="P31" i="1"/>
  <c r="Q31" i="1" s="1"/>
  <c r="O31" i="1"/>
  <c r="P32" i="1"/>
  <c r="Q32" i="1" s="1"/>
  <c r="O32" i="1"/>
  <c r="P33" i="1"/>
  <c r="Q33" i="1" s="1"/>
  <c r="O33" i="1"/>
  <c r="O34" i="1"/>
  <c r="P34" i="1"/>
  <c r="Q34" i="1" s="1"/>
  <c r="P37" i="1"/>
  <c r="Q37" i="1" s="1"/>
  <c r="O37" i="1"/>
  <c r="P39" i="1"/>
  <c r="Q39" i="1" s="1"/>
  <c r="O39" i="1"/>
  <c r="P40" i="1"/>
  <c r="Q40" i="1" s="1"/>
  <c r="O40" i="1"/>
  <c r="O42" i="1"/>
  <c r="P42" i="1"/>
  <c r="Q42" i="1" s="1"/>
  <c r="P43" i="1"/>
  <c r="Q43" i="1" s="1"/>
  <c r="O43" i="1"/>
  <c r="P45" i="1"/>
  <c r="Q45" i="1" s="1"/>
  <c r="O45" i="1"/>
  <c r="P48" i="1"/>
  <c r="Q48" i="1" s="1"/>
  <c r="O48" i="1"/>
  <c r="P49" i="1"/>
  <c r="Q49" i="1" s="1"/>
  <c r="O49" i="1"/>
  <c r="P51" i="1"/>
  <c r="Q51" i="1" s="1"/>
  <c r="O51" i="1"/>
  <c r="P53" i="1"/>
  <c r="Q53" i="1" s="1"/>
  <c r="O53" i="1"/>
  <c r="P55" i="1"/>
  <c r="Q55" i="1" s="1"/>
  <c r="O55" i="1"/>
  <c r="N57" i="1"/>
  <c r="P57" i="1"/>
  <c r="Q57" i="1" s="1"/>
  <c r="O57" i="1"/>
  <c r="P69" i="1"/>
  <c r="Q69" i="1" s="1"/>
  <c r="O69" i="1"/>
  <c r="P70" i="1"/>
  <c r="Q70" i="1" s="1"/>
  <c r="O70" i="1"/>
  <c r="P74" i="1"/>
  <c r="Q74" i="1" s="1"/>
  <c r="O74" i="1"/>
  <c r="P79" i="1"/>
  <c r="Q79" i="1" s="1"/>
  <c r="O79" i="1"/>
  <c r="P82" i="1"/>
  <c r="Q82" i="1" s="1"/>
  <c r="O82" i="1"/>
  <c r="P84" i="1"/>
  <c r="Q84" i="1" s="1"/>
  <c r="O84" i="1"/>
  <c r="P85" i="1"/>
  <c r="Q85" i="1" s="1"/>
  <c r="O85" i="1"/>
  <c r="P86" i="1"/>
  <c r="Q86" i="1" s="1"/>
  <c r="O86" i="1"/>
  <c r="O88" i="1"/>
  <c r="P88" i="1"/>
  <c r="Q88" i="1" s="1"/>
  <c r="P90" i="1"/>
  <c r="Q90" i="1" s="1"/>
  <c r="O90" i="1"/>
  <c r="P91" i="1"/>
  <c r="Q91" i="1" s="1"/>
  <c r="O91" i="1"/>
  <c r="P92" i="1"/>
  <c r="Q92" i="1" s="1"/>
  <c r="O92" i="1"/>
  <c r="P93" i="1"/>
  <c r="Q93" i="1" s="1"/>
  <c r="O93" i="1"/>
  <c r="P94" i="1"/>
  <c r="Q94" i="1" s="1"/>
  <c r="O94" i="1"/>
  <c r="P98" i="1"/>
  <c r="Q98" i="1" s="1"/>
  <c r="O98" i="1"/>
  <c r="P99" i="1"/>
  <c r="Q99" i="1" s="1"/>
  <c r="O99" i="1"/>
  <c r="P100" i="1"/>
  <c r="Q100" i="1" s="1"/>
  <c r="R100" i="1" s="1"/>
  <c r="W100" i="1" s="1"/>
  <c r="O100" i="1"/>
  <c r="P101" i="1"/>
  <c r="Q101" i="1" s="1"/>
  <c r="O101" i="1"/>
  <c r="O104" i="1"/>
  <c r="P104" i="1"/>
  <c r="Q104" i="1" s="1"/>
  <c r="P107" i="1"/>
  <c r="Q107" i="1" s="1"/>
  <c r="O107" i="1"/>
  <c r="P108" i="1"/>
  <c r="Q108" i="1" s="1"/>
  <c r="R108" i="1" s="1"/>
  <c r="W108" i="1" s="1"/>
  <c r="O108" i="1"/>
  <c r="P109" i="1"/>
  <c r="Q109" i="1" s="1"/>
  <c r="O109" i="1"/>
  <c r="P111" i="1"/>
  <c r="Q111" i="1" s="1"/>
  <c r="O111" i="1"/>
  <c r="P113" i="1"/>
  <c r="Q113" i="1" s="1"/>
  <c r="O113" i="1"/>
  <c r="P115" i="1"/>
  <c r="Q115" i="1" s="1"/>
  <c r="O115" i="1"/>
  <c r="P116" i="1"/>
  <c r="Q116" i="1" s="1"/>
  <c r="O116" i="1"/>
  <c r="P118" i="1"/>
  <c r="Q118" i="1" s="1"/>
  <c r="O118" i="1"/>
  <c r="O120" i="1"/>
  <c r="P120" i="1"/>
  <c r="Q120" i="1" s="1"/>
  <c r="N110" i="1"/>
  <c r="N123" i="1"/>
  <c r="N9" i="1"/>
  <c r="V6" i="1"/>
  <c r="N43" i="1"/>
  <c r="N26" i="1"/>
  <c r="N94" i="1"/>
  <c r="N136" i="1"/>
  <c r="N63" i="1"/>
  <c r="N89" i="1"/>
  <c r="N124" i="1"/>
  <c r="N22" i="1"/>
  <c r="N24" i="1"/>
  <c r="N27" i="1"/>
  <c r="N36" i="1"/>
  <c r="N45" i="1"/>
  <c r="N59" i="1"/>
  <c r="N78" i="1"/>
  <c r="N20" i="1"/>
  <c r="N34" i="1"/>
  <c r="N40" i="1"/>
  <c r="N49" i="1"/>
  <c r="N56" i="1"/>
  <c r="N103" i="1"/>
  <c r="N113" i="1"/>
  <c r="N106" i="1"/>
  <c r="N66" i="1"/>
  <c r="N127" i="1"/>
  <c r="N14" i="1"/>
  <c r="N51" i="1"/>
  <c r="N53" i="1"/>
  <c r="N61" i="1"/>
  <c r="N44" i="1"/>
  <c r="N55" i="1"/>
  <c r="N38" i="1"/>
  <c r="N128" i="1"/>
  <c r="N37" i="1"/>
  <c r="N41" i="1"/>
  <c r="N47" i="1"/>
  <c r="N52" i="1"/>
  <c r="N74" i="1"/>
  <c r="N88" i="1"/>
  <c r="N97" i="1"/>
  <c r="N121" i="1"/>
  <c r="N114" i="1"/>
  <c r="N118" i="1"/>
  <c r="V116" i="1"/>
  <c r="N138" i="1"/>
  <c r="V14" i="1"/>
  <c r="V38" i="1"/>
  <c r="N119" i="1"/>
  <c r="V27" i="1"/>
  <c r="V81" i="1"/>
  <c r="N82" i="1"/>
  <c r="N125" i="1"/>
  <c r="V40" i="1"/>
  <c r="V106" i="1"/>
  <c r="V109" i="1"/>
  <c r="V123" i="1"/>
  <c r="N81" i="1"/>
  <c r="N86" i="1"/>
  <c r="V103" i="1"/>
  <c r="V105" i="1"/>
  <c r="N112" i="1"/>
  <c r="N129" i="1"/>
  <c r="N139" i="1"/>
  <c r="N87" i="1"/>
  <c r="N116" i="1"/>
  <c r="N117" i="1"/>
  <c r="N109" i="1"/>
  <c r="V118" i="1"/>
  <c r="Q6" i="1" l="1"/>
  <c r="R6" i="1" s="1"/>
  <c r="W6" i="1" s="1"/>
  <c r="Q77" i="1"/>
  <c r="R77" i="1" s="1"/>
  <c r="W77" i="1" s="1"/>
  <c r="R94" i="1"/>
  <c r="W94" i="1" s="1"/>
  <c r="R79" i="1"/>
  <c r="W79" i="1" s="1"/>
  <c r="R55" i="1"/>
  <c r="W55" i="1" s="1"/>
  <c r="R103" i="1"/>
  <c r="W103" i="1" s="1"/>
  <c r="R83" i="1"/>
  <c r="W83" i="1" s="1"/>
  <c r="R26" i="1"/>
  <c r="W26" i="1" s="1"/>
  <c r="R21" i="1"/>
  <c r="W21" i="1" s="1"/>
  <c r="R47" i="1"/>
  <c r="W47" i="1" s="1"/>
  <c r="R44" i="1"/>
  <c r="W44" i="1" s="1"/>
  <c r="R120" i="1"/>
  <c r="W120" i="1" s="1"/>
  <c r="R86" i="1"/>
  <c r="W86" i="1" s="1"/>
  <c r="R43" i="1"/>
  <c r="W43" i="1" s="1"/>
  <c r="R25" i="1"/>
  <c r="W25" i="1" s="1"/>
  <c r="R128" i="1"/>
  <c r="W128" i="1" s="1"/>
  <c r="R110" i="1"/>
  <c r="W110" i="1" s="1"/>
  <c r="R78" i="1"/>
  <c r="W78" i="1" s="1"/>
  <c r="R117" i="1"/>
  <c r="W117" i="1" s="1"/>
  <c r="R114" i="1"/>
  <c r="W114" i="1" s="1"/>
  <c r="R125" i="1"/>
  <c r="W125" i="1" s="1"/>
  <c r="R61" i="1"/>
  <c r="W61" i="1" s="1"/>
  <c r="R50" i="1"/>
  <c r="W50" i="1" s="1"/>
  <c r="R54" i="1"/>
  <c r="W54" i="1" s="1"/>
  <c r="R115" i="1"/>
  <c r="W115" i="1" s="1"/>
  <c r="R109" i="1"/>
  <c r="W109" i="1" s="1"/>
  <c r="R99" i="1"/>
  <c r="W99" i="1" s="1"/>
  <c r="R92" i="1"/>
  <c r="W92" i="1" s="1"/>
  <c r="R22" i="1"/>
  <c r="W22" i="1" s="1"/>
  <c r="R17" i="1"/>
  <c r="W17" i="1" s="1"/>
  <c r="R123" i="1"/>
  <c r="W123" i="1" s="1"/>
  <c r="R121" i="1"/>
  <c r="W121" i="1" s="1"/>
  <c r="R65" i="1"/>
  <c r="W65" i="1" s="1"/>
  <c r="R24" i="1"/>
  <c r="W24" i="1" s="1"/>
  <c r="R63" i="1"/>
  <c r="W63" i="1" s="1"/>
  <c r="R141" i="1"/>
  <c r="W141" i="1" s="1"/>
  <c r="R116" i="1"/>
  <c r="W116" i="1" s="1"/>
  <c r="R137" i="1"/>
  <c r="W137" i="1" s="1"/>
  <c r="R97" i="1"/>
  <c r="W97" i="1" s="1"/>
  <c r="R142" i="1"/>
  <c r="W142" i="1" s="1"/>
  <c r="R82" i="1"/>
  <c r="W82" i="1" s="1"/>
  <c r="R29" i="1"/>
  <c r="W29" i="1" s="1"/>
  <c r="R45" i="1"/>
  <c r="W45" i="1" s="1"/>
  <c r="R49" i="1"/>
  <c r="W49" i="1" s="1"/>
  <c r="R52" i="1"/>
  <c r="W52" i="1" s="1"/>
  <c r="R33" i="1"/>
  <c r="W33" i="1" s="1"/>
  <c r="R31" i="1"/>
  <c r="W31" i="1" s="1"/>
  <c r="R18" i="1"/>
  <c r="W18" i="1" s="1"/>
  <c r="R11" i="1"/>
  <c r="W11" i="1" s="1"/>
  <c r="R62" i="1"/>
  <c r="W62" i="1" s="1"/>
  <c r="R135" i="1"/>
  <c r="W135" i="1" s="1"/>
  <c r="R130" i="1"/>
  <c r="W130" i="1" s="1"/>
  <c r="R67" i="1"/>
  <c r="W67" i="1" s="1"/>
  <c r="R95" i="1"/>
  <c r="W95" i="1" s="1"/>
  <c r="R80" i="1"/>
  <c r="W80" i="1" s="1"/>
  <c r="R76" i="1"/>
  <c r="W76" i="1" s="1"/>
  <c r="R71" i="1"/>
  <c r="W71" i="1" s="1"/>
  <c r="R46" i="1"/>
  <c r="W46" i="1" s="1"/>
  <c r="R35" i="1"/>
  <c r="W35" i="1" s="1"/>
  <c r="R13" i="1"/>
  <c r="W13" i="1" s="1"/>
  <c r="R8" i="1"/>
  <c r="W8" i="1" s="1"/>
  <c r="R138" i="1"/>
  <c r="W138" i="1" s="1"/>
  <c r="R38" i="1"/>
  <c r="W38" i="1" s="1"/>
  <c r="R127" i="1"/>
  <c r="W127" i="1" s="1"/>
  <c r="R90" i="1"/>
  <c r="W90" i="1" s="1"/>
  <c r="R89" i="1"/>
  <c r="W89" i="1" s="1"/>
  <c r="R58" i="1"/>
  <c r="W58" i="1" s="1"/>
  <c r="R140" i="1"/>
  <c r="W140" i="1" s="1"/>
  <c r="R111" i="1"/>
  <c r="W111" i="1" s="1"/>
  <c r="R129" i="1"/>
  <c r="W129" i="1" s="1"/>
  <c r="R104" i="1"/>
  <c r="W104" i="1" s="1"/>
  <c r="R53" i="1"/>
  <c r="W53" i="1" s="1"/>
  <c r="R66" i="1"/>
  <c r="W66" i="1" s="1"/>
  <c r="R40" i="1"/>
  <c r="W40" i="1" s="1"/>
  <c r="R57" i="1"/>
  <c r="W57" i="1" s="1"/>
  <c r="R34" i="1"/>
  <c r="W34" i="1" s="1"/>
  <c r="R41" i="1"/>
  <c r="W41" i="1" s="1"/>
  <c r="R134" i="1"/>
  <c r="W134" i="1" s="1"/>
  <c r="R37" i="1"/>
  <c r="W37" i="1" s="1"/>
  <c r="R98" i="1"/>
  <c r="W98" i="1" s="1"/>
  <c r="R93" i="1"/>
  <c r="W93" i="1" s="1"/>
  <c r="R91" i="1"/>
  <c r="W91" i="1" s="1"/>
  <c r="R85" i="1"/>
  <c r="W85" i="1" s="1"/>
  <c r="R42" i="1"/>
  <c r="W42" i="1" s="1"/>
  <c r="R30" i="1"/>
  <c r="W30" i="1" s="1"/>
  <c r="R27" i="1"/>
  <c r="W27" i="1" s="1"/>
  <c r="R16" i="1"/>
  <c r="W16" i="1" s="1"/>
  <c r="R10" i="1"/>
  <c r="W10" i="1" s="1"/>
  <c r="R68" i="1"/>
  <c r="W68" i="1" s="1"/>
  <c r="R126" i="1"/>
  <c r="W126" i="1" s="1"/>
  <c r="R64" i="1"/>
  <c r="W64" i="1" s="1"/>
  <c r="R60" i="1"/>
  <c r="W60" i="1" s="1"/>
  <c r="R105" i="1"/>
  <c r="W105" i="1" s="1"/>
  <c r="R96" i="1"/>
  <c r="W96" i="1" s="1"/>
  <c r="R28" i="1"/>
  <c r="W28" i="1" s="1"/>
  <c r="R101" i="1"/>
  <c r="W101" i="1" s="1"/>
  <c r="R70" i="1"/>
  <c r="W70" i="1" s="1"/>
  <c r="R51" i="1"/>
  <c r="W51" i="1" s="1"/>
  <c r="R106" i="1"/>
  <c r="W106" i="1" s="1"/>
  <c r="R118" i="1"/>
  <c r="W118" i="1" s="1"/>
  <c r="R107" i="1"/>
  <c r="W107" i="1" s="1"/>
  <c r="R84" i="1"/>
  <c r="W84" i="1" s="1"/>
  <c r="R48" i="1"/>
  <c r="W48" i="1" s="1"/>
  <c r="R19" i="1"/>
  <c r="W19" i="1" s="1"/>
  <c r="R15" i="1"/>
  <c r="W15" i="1" s="1"/>
  <c r="R139" i="1"/>
  <c r="W139" i="1" s="1"/>
  <c r="R81" i="1"/>
  <c r="W81" i="1" s="1"/>
  <c r="R73" i="1"/>
  <c r="W73" i="1" s="1"/>
  <c r="R119" i="1"/>
  <c r="W119" i="1" s="1"/>
  <c r="R124" i="1"/>
  <c r="W124" i="1" s="1"/>
  <c r="R88" i="1"/>
  <c r="W88" i="1" s="1"/>
  <c r="R9" i="1"/>
  <c r="W9" i="1" s="1"/>
  <c r="R12" i="1"/>
  <c r="W12" i="1" s="1"/>
  <c r="R20" i="1"/>
  <c r="W20" i="1" s="1"/>
  <c r="R56" i="1"/>
  <c r="W56" i="1" s="1"/>
  <c r="R14" i="1"/>
  <c r="W14" i="1" s="1"/>
  <c r="R113" i="1"/>
  <c r="W113" i="1" s="1"/>
  <c r="R74" i="1"/>
  <c r="W74" i="1" s="1"/>
  <c r="R69" i="1"/>
  <c r="W69" i="1" s="1"/>
  <c r="R39" i="1"/>
  <c r="W39" i="1" s="1"/>
  <c r="R32" i="1"/>
  <c r="W32" i="1" s="1"/>
  <c r="R133" i="1"/>
  <c r="W133" i="1" s="1"/>
  <c r="R136" i="1"/>
  <c r="W136" i="1" s="1"/>
  <c r="R132" i="1"/>
  <c r="W132" i="1" s="1"/>
  <c r="R122" i="1"/>
  <c r="W122" i="1" s="1"/>
  <c r="R112" i="1"/>
  <c r="W112" i="1" s="1"/>
  <c r="R87" i="1"/>
  <c r="W87" i="1" s="1"/>
  <c r="R75" i="1"/>
  <c r="W75" i="1" s="1"/>
  <c r="R72" i="1"/>
  <c r="W72" i="1" s="1"/>
  <c r="R36" i="1"/>
  <c r="W36" i="1" s="1"/>
  <c r="R7" i="1"/>
  <c r="W7" i="1" s="1"/>
  <c r="R131" i="1"/>
  <c r="W131" i="1" s="1"/>
  <c r="R59" i="1"/>
  <c r="W59" i="1" s="1"/>
  <c r="T6" i="1"/>
  <c r="U6" i="1" s="1"/>
  <c r="N73" i="1"/>
  <c r="T73" i="1" s="1"/>
  <c r="U73" i="1" s="1"/>
  <c r="N137" i="1"/>
  <c r="T137" i="1" s="1"/>
  <c r="U137" i="1" s="1"/>
  <c r="N83" i="1"/>
  <c r="N79" i="1"/>
  <c r="N141" i="1"/>
  <c r="N70" i="1"/>
  <c r="T70" i="1" s="1"/>
  <c r="U70" i="1" s="1"/>
  <c r="N111" i="1"/>
  <c r="N101" i="1"/>
  <c r="N142" i="1"/>
  <c r="T142" i="1" s="1"/>
  <c r="U142" i="1" s="1"/>
  <c r="N104" i="1"/>
  <c r="T104" i="1" s="1"/>
  <c r="U104" i="1" s="1"/>
  <c r="T87" i="1"/>
  <c r="U87" i="1" s="1"/>
  <c r="T90" i="1"/>
  <c r="U90" i="1" s="1"/>
  <c r="T54" i="1"/>
  <c r="U54" i="1" s="1"/>
  <c r="T24" i="1"/>
  <c r="U24" i="1" s="1"/>
  <c r="T60" i="1"/>
  <c r="U60" i="1" s="1"/>
  <c r="T55" i="1"/>
  <c r="U55" i="1" s="1"/>
  <c r="T120" i="1"/>
  <c r="U120" i="1" s="1"/>
  <c r="T140" i="1"/>
  <c r="U140" i="1" s="1"/>
  <c r="T125" i="1"/>
  <c r="U125" i="1" s="1"/>
  <c r="T92" i="1"/>
  <c r="U92" i="1" s="1"/>
  <c r="T31" i="1"/>
  <c r="U31" i="1" s="1"/>
  <c r="T63" i="1"/>
  <c r="U63" i="1" s="1"/>
  <c r="T49" i="1"/>
  <c r="U49" i="1" s="1"/>
  <c r="T25" i="1"/>
  <c r="U25" i="1" s="1"/>
  <c r="T135" i="1"/>
  <c r="U135" i="1" s="1"/>
  <c r="T35" i="1"/>
  <c r="U35" i="1" s="1"/>
  <c r="T132" i="1"/>
  <c r="U132" i="1" s="1"/>
  <c r="T138" i="1"/>
  <c r="U138" i="1" s="1"/>
  <c r="T116" i="1"/>
  <c r="U116" i="1" s="1"/>
  <c r="T86" i="1"/>
  <c r="U86" i="1" s="1"/>
  <c r="T50" i="1"/>
  <c r="U50" i="1" s="1"/>
  <c r="T10" i="1"/>
  <c r="U10" i="1" s="1"/>
  <c r="T76" i="1"/>
  <c r="U76" i="1" s="1"/>
  <c r="T68" i="1"/>
  <c r="U68" i="1" s="1"/>
  <c r="T81" i="1"/>
  <c r="U81" i="1" s="1"/>
  <c r="T82" i="1"/>
  <c r="U82" i="1" s="1"/>
  <c r="T64" i="1"/>
  <c r="U64" i="1" s="1"/>
  <c r="T56" i="1"/>
  <c r="U56" i="1" s="1"/>
  <c r="T74" i="1"/>
  <c r="U74" i="1" s="1"/>
  <c r="T52" i="1"/>
  <c r="U52" i="1" s="1"/>
  <c r="T47" i="1"/>
  <c r="U47" i="1" s="1"/>
  <c r="T51" i="1"/>
  <c r="U51" i="1" s="1"/>
  <c r="T41" i="1"/>
  <c r="U41" i="1" s="1"/>
  <c r="T66" i="1"/>
  <c r="U66" i="1" s="1"/>
  <c r="T122" i="1"/>
  <c r="U122" i="1" s="1"/>
  <c r="T134" i="1"/>
  <c r="U134" i="1" s="1"/>
  <c r="T93" i="1"/>
  <c r="U93" i="1" s="1"/>
  <c r="T95" i="1"/>
  <c r="U95" i="1" s="1"/>
  <c r="T59" i="1"/>
  <c r="U59" i="1" s="1"/>
  <c r="T75" i="1"/>
  <c r="U75" i="1" s="1"/>
  <c r="T19" i="1"/>
  <c r="U19" i="1" s="1"/>
  <c r="T16" i="1"/>
  <c r="U16" i="1" s="1"/>
  <c r="T133" i="1"/>
  <c r="U133" i="1" s="1"/>
  <c r="T17" i="1"/>
  <c r="U17" i="1" s="1"/>
  <c r="T89" i="1"/>
  <c r="U89" i="1" s="1"/>
  <c r="T53" i="1"/>
  <c r="U53" i="1" s="1"/>
  <c r="T102" i="1"/>
  <c r="U102" i="1" s="1"/>
  <c r="X102" i="1" s="1"/>
  <c r="Y102" i="1" s="1"/>
  <c r="T96" i="1"/>
  <c r="U96" i="1" s="1"/>
  <c r="T69" i="1"/>
  <c r="U69" i="1" s="1"/>
  <c r="T23" i="1"/>
  <c r="U23" i="1" s="1"/>
  <c r="X23" i="1" s="1"/>
  <c r="Y23" i="1" s="1"/>
  <c r="T110" i="1"/>
  <c r="U110" i="1" s="1"/>
  <c r="T131" i="1"/>
  <c r="U131" i="1" s="1"/>
  <c r="T14" i="1"/>
  <c r="U14" i="1" s="1"/>
  <c r="T124" i="1"/>
  <c r="U124" i="1" s="1"/>
  <c r="T32" i="1"/>
  <c r="U32" i="1" s="1"/>
  <c r="T84" i="1"/>
  <c r="U84" i="1" s="1"/>
  <c r="T112" i="1"/>
  <c r="U112" i="1" s="1"/>
  <c r="T126" i="1"/>
  <c r="U126" i="1" s="1"/>
  <c r="T71" i="1"/>
  <c r="U71" i="1" s="1"/>
  <c r="T58" i="1"/>
  <c r="U58" i="1" s="1"/>
  <c r="T94" i="1"/>
  <c r="U94" i="1" s="1"/>
  <c r="T36" i="1"/>
  <c r="U36" i="1" s="1"/>
  <c r="T80" i="1"/>
  <c r="U80" i="1" s="1"/>
  <c r="T12" i="1"/>
  <c r="U12" i="1" s="1"/>
  <c r="T40" i="1"/>
  <c r="U40" i="1" s="1"/>
  <c r="T11" i="1"/>
  <c r="U11" i="1" s="1"/>
  <c r="T27" i="1"/>
  <c r="U27" i="1" s="1"/>
  <c r="T107" i="1"/>
  <c r="U107" i="1" s="1"/>
  <c r="T45" i="1"/>
  <c r="U45" i="1" s="1"/>
  <c r="T99" i="1"/>
  <c r="U99" i="1" s="1"/>
  <c r="T128" i="1"/>
  <c r="U128" i="1" s="1"/>
  <c r="T77" i="1"/>
  <c r="U77" i="1" s="1"/>
  <c r="T117" i="1"/>
  <c r="U117" i="1" s="1"/>
  <c r="T118" i="1"/>
  <c r="U118" i="1" s="1"/>
  <c r="T13" i="1"/>
  <c r="U13" i="1" s="1"/>
  <c r="T113" i="1"/>
  <c r="U113" i="1" s="1"/>
  <c r="T37" i="1"/>
  <c r="U37" i="1" s="1"/>
  <c r="T43" i="1"/>
  <c r="U43" i="1" s="1"/>
  <c r="T108" i="1"/>
  <c r="U108" i="1" s="1"/>
  <c r="X108" i="1" s="1"/>
  <c r="Y108" i="1" s="1"/>
  <c r="T15" i="1"/>
  <c r="U15" i="1" s="1"/>
  <c r="T130" i="1"/>
  <c r="U130" i="1" s="1"/>
  <c r="T115" i="1"/>
  <c r="U115" i="1" s="1"/>
  <c r="T33" i="1"/>
  <c r="U33" i="1" s="1"/>
  <c r="T48" i="1"/>
  <c r="U48" i="1" s="1"/>
  <c r="T28" i="1"/>
  <c r="U28" i="1" s="1"/>
  <c r="T34" i="1"/>
  <c r="U34" i="1" s="1"/>
  <c r="T103" i="1"/>
  <c r="U103" i="1" s="1"/>
  <c r="T38" i="1"/>
  <c r="U38" i="1" s="1"/>
  <c r="T65" i="1"/>
  <c r="U65" i="1" s="1"/>
  <c r="T18" i="1"/>
  <c r="U18" i="1" s="1"/>
  <c r="T44" i="1"/>
  <c r="U44" i="1" s="1"/>
  <c r="T46" i="1"/>
  <c r="U46" i="1" s="1"/>
  <c r="T88" i="1"/>
  <c r="U88" i="1" s="1"/>
  <c r="T57" i="1"/>
  <c r="U57" i="1" s="1"/>
  <c r="T67" i="1"/>
  <c r="U67" i="1" s="1"/>
  <c r="T26" i="1"/>
  <c r="U26" i="1" s="1"/>
  <c r="T30" i="1"/>
  <c r="U30" i="1" s="1"/>
  <c r="T100" i="1"/>
  <c r="U100" i="1" s="1"/>
  <c r="X100" i="1" s="1"/>
  <c r="Y100" i="1" s="1"/>
  <c r="T139" i="1"/>
  <c r="U139" i="1" s="1"/>
  <c r="T98" i="1"/>
  <c r="U98" i="1" s="1"/>
  <c r="T61" i="1"/>
  <c r="U61" i="1" s="1"/>
  <c r="T22" i="1"/>
  <c r="U22" i="1" s="1"/>
  <c r="T39" i="1"/>
  <c r="U39" i="1" s="1"/>
  <c r="T106" i="1"/>
  <c r="U106" i="1" s="1"/>
  <c r="T105" i="1"/>
  <c r="U105" i="1" s="1"/>
  <c r="T78" i="1"/>
  <c r="U78" i="1" s="1"/>
  <c r="T21" i="1"/>
  <c r="U21" i="1" s="1"/>
  <c r="T119" i="1"/>
  <c r="U119" i="1" s="1"/>
  <c r="T114" i="1"/>
  <c r="U114" i="1" s="1"/>
  <c r="T136" i="1"/>
  <c r="U136" i="1" s="1"/>
  <c r="T97" i="1"/>
  <c r="U97" i="1" s="1"/>
  <c r="T129" i="1"/>
  <c r="U129" i="1" s="1"/>
  <c r="T72" i="1"/>
  <c r="U72" i="1" s="1"/>
  <c r="T123" i="1"/>
  <c r="U123" i="1" s="1"/>
  <c r="T127" i="1"/>
  <c r="U127" i="1" s="1"/>
  <c r="T20" i="1"/>
  <c r="U20" i="1" s="1"/>
  <c r="T29" i="1"/>
  <c r="U29" i="1" s="1"/>
  <c r="T7" i="1"/>
  <c r="U7" i="1" s="1"/>
  <c r="T9" i="1"/>
  <c r="U9" i="1" s="1"/>
  <c r="T109" i="1"/>
  <c r="U109" i="1" s="1"/>
  <c r="T91" i="1"/>
  <c r="U91" i="1" s="1"/>
  <c r="T42" i="1"/>
  <c r="U42" i="1" s="1"/>
  <c r="T121" i="1"/>
  <c r="U121" i="1" s="1"/>
  <c r="T8" i="1"/>
  <c r="U8" i="1" s="1"/>
  <c r="T85" i="1"/>
  <c r="U85" i="1" s="1"/>
  <c r="T62" i="1"/>
  <c r="U62" i="1" s="1"/>
  <c r="X6" i="1" l="1"/>
  <c r="Y6" i="1" s="1"/>
  <c r="AB6" i="1" s="1"/>
  <c r="X77" i="1"/>
  <c r="Y77" i="1" s="1"/>
  <c r="X7" i="1"/>
  <c r="Y7" i="1" s="1"/>
  <c r="X56" i="1"/>
  <c r="Y56" i="1" s="1"/>
  <c r="AB56" i="1" s="1"/>
  <c r="S56" i="1" s="1"/>
  <c r="X72" i="1"/>
  <c r="Y72" i="1" s="1"/>
  <c r="AB72" i="1" s="1"/>
  <c r="X32" i="1"/>
  <c r="Y32" i="1" s="1"/>
  <c r="AB32" i="1" s="1"/>
  <c r="X136" i="1"/>
  <c r="Y136" i="1" s="1"/>
  <c r="X106" i="1"/>
  <c r="Y106" i="1" s="1"/>
  <c r="AB106" i="1" s="1"/>
  <c r="X15" i="1"/>
  <c r="Y15" i="1" s="1"/>
  <c r="AB15" i="1" s="1"/>
  <c r="X12" i="1"/>
  <c r="Y12" i="1" s="1"/>
  <c r="X81" i="1"/>
  <c r="Y81" i="1" s="1"/>
  <c r="X59" i="1"/>
  <c r="Y59" i="1" s="1"/>
  <c r="AB59" i="1" s="1"/>
  <c r="S59" i="1" s="1"/>
  <c r="X122" i="1"/>
  <c r="Y122" i="1" s="1"/>
  <c r="X119" i="1"/>
  <c r="Y119" i="1" s="1"/>
  <c r="X88" i="1"/>
  <c r="Y88" i="1" s="1"/>
  <c r="X48" i="1"/>
  <c r="Y48" i="1" s="1"/>
  <c r="AB48" i="1" s="1"/>
  <c r="X113" i="1"/>
  <c r="Y113" i="1" s="1"/>
  <c r="X107" i="1"/>
  <c r="Y107" i="1" s="1"/>
  <c r="X69" i="1"/>
  <c r="Y69" i="1" s="1"/>
  <c r="X87" i="1"/>
  <c r="Y87" i="1" s="1"/>
  <c r="AB87" i="1" s="1"/>
  <c r="X42" i="1"/>
  <c r="Y42" i="1" s="1"/>
  <c r="AB42" i="1" s="1"/>
  <c r="X139" i="1"/>
  <c r="Y139" i="1" s="1"/>
  <c r="X103" i="1"/>
  <c r="Y103" i="1" s="1"/>
  <c r="X128" i="1"/>
  <c r="Y128" i="1" s="1"/>
  <c r="X80" i="1"/>
  <c r="Y80" i="1" s="1"/>
  <c r="X84" i="1"/>
  <c r="Y84" i="1" s="1"/>
  <c r="X16" i="1"/>
  <c r="Y16" i="1" s="1"/>
  <c r="X66" i="1"/>
  <c r="Y66" i="1" s="1"/>
  <c r="X135" i="1"/>
  <c r="Y135" i="1" s="1"/>
  <c r="AB135" i="1" s="1"/>
  <c r="S135" i="1" s="1"/>
  <c r="X120" i="1"/>
  <c r="Y120" i="1" s="1"/>
  <c r="AB120" i="1" s="1"/>
  <c r="S120" i="1" s="1"/>
  <c r="X85" i="1"/>
  <c r="Y85" i="1" s="1"/>
  <c r="X91" i="1"/>
  <c r="Y91" i="1" s="1"/>
  <c r="X29" i="1"/>
  <c r="Y29" i="1" s="1"/>
  <c r="AB29" i="1" s="1"/>
  <c r="X114" i="1"/>
  <c r="Y114" i="1" s="1"/>
  <c r="X105" i="1"/>
  <c r="Y105" i="1" s="1"/>
  <c r="X61" i="1"/>
  <c r="Y61" i="1" s="1"/>
  <c r="X57" i="1"/>
  <c r="Y57" i="1" s="1"/>
  <c r="AB57" i="1" s="1"/>
  <c r="S57" i="1" s="1"/>
  <c r="X18" i="1"/>
  <c r="Y18" i="1" s="1"/>
  <c r="X34" i="1"/>
  <c r="Y34" i="1" s="1"/>
  <c r="X115" i="1"/>
  <c r="Y115" i="1" s="1"/>
  <c r="X43" i="1"/>
  <c r="Y43" i="1" s="1"/>
  <c r="AB43" i="1" s="1"/>
  <c r="S43" i="1" s="1"/>
  <c r="X118" i="1"/>
  <c r="Y118" i="1" s="1"/>
  <c r="X99" i="1"/>
  <c r="Y99" i="1" s="1"/>
  <c r="X11" i="1"/>
  <c r="Y11" i="1" s="1"/>
  <c r="X36" i="1"/>
  <c r="Y36" i="1" s="1"/>
  <c r="AB36" i="1" s="1"/>
  <c r="S36" i="1" s="1"/>
  <c r="X71" i="1"/>
  <c r="Y71" i="1" s="1"/>
  <c r="X110" i="1"/>
  <c r="Y110" i="1" s="1"/>
  <c r="X104" i="1"/>
  <c r="Y104" i="1" s="1"/>
  <c r="X89" i="1"/>
  <c r="Y89" i="1" s="1"/>
  <c r="AB89" i="1" s="1"/>
  <c r="X19" i="1"/>
  <c r="Y19" i="1" s="1"/>
  <c r="X93" i="1"/>
  <c r="Y93" i="1" s="1"/>
  <c r="X41" i="1"/>
  <c r="Y41" i="1" s="1"/>
  <c r="X52" i="1"/>
  <c r="Y52" i="1" s="1"/>
  <c r="X82" i="1"/>
  <c r="Y82" i="1" s="1"/>
  <c r="AB82" i="1" s="1"/>
  <c r="X10" i="1"/>
  <c r="Y10" i="1" s="1"/>
  <c r="X138" i="1"/>
  <c r="Y138" i="1" s="1"/>
  <c r="X25" i="1"/>
  <c r="Y25" i="1" s="1"/>
  <c r="AB25" i="1" s="1"/>
  <c r="X92" i="1"/>
  <c r="Y92" i="1" s="1"/>
  <c r="X55" i="1"/>
  <c r="Y55" i="1" s="1"/>
  <c r="X90" i="1"/>
  <c r="Y90" i="1" s="1"/>
  <c r="X78" i="1"/>
  <c r="Y78" i="1" s="1"/>
  <c r="AB78" i="1" s="1"/>
  <c r="S78" i="1" s="1"/>
  <c r="X67" i="1"/>
  <c r="Y67" i="1" s="1"/>
  <c r="X33" i="1"/>
  <c r="Y33" i="1" s="1"/>
  <c r="X13" i="1"/>
  <c r="Y13" i="1" s="1"/>
  <c r="X58" i="1"/>
  <c r="Y58" i="1" s="1"/>
  <c r="AB58" i="1" s="1"/>
  <c r="X96" i="1"/>
  <c r="Y96" i="1" s="1"/>
  <c r="X95" i="1"/>
  <c r="Y95" i="1" s="1"/>
  <c r="X137" i="1"/>
  <c r="Y137" i="1" s="1"/>
  <c r="X76" i="1"/>
  <c r="Y76" i="1" s="1"/>
  <c r="AB76" i="1" s="1"/>
  <c r="S76" i="1" s="1"/>
  <c r="X31" i="1"/>
  <c r="Y31" i="1" s="1"/>
  <c r="X8" i="1"/>
  <c r="Y8" i="1" s="1"/>
  <c r="AB8" i="1" s="1"/>
  <c r="S8" i="1" s="1"/>
  <c r="X109" i="1"/>
  <c r="Y109" i="1" s="1"/>
  <c r="X20" i="1"/>
  <c r="Y20" i="1" s="1"/>
  <c r="AB20" i="1" s="1"/>
  <c r="S20" i="1" s="1"/>
  <c r="X129" i="1"/>
  <c r="Y129" i="1" s="1"/>
  <c r="X98" i="1"/>
  <c r="Y98" i="1" s="1"/>
  <c r="X30" i="1"/>
  <c r="Y30" i="1" s="1"/>
  <c r="X65" i="1"/>
  <c r="Y65" i="1" s="1"/>
  <c r="AB65" i="1" s="1"/>
  <c r="X28" i="1"/>
  <c r="Y28" i="1" s="1"/>
  <c r="X130" i="1"/>
  <c r="Y130" i="1" s="1"/>
  <c r="X37" i="1"/>
  <c r="Y37" i="1" s="1"/>
  <c r="X117" i="1"/>
  <c r="Y117" i="1" s="1"/>
  <c r="AB117" i="1" s="1"/>
  <c r="S117" i="1" s="1"/>
  <c r="X45" i="1"/>
  <c r="Y45" i="1" s="1"/>
  <c r="X40" i="1"/>
  <c r="Y40" i="1" s="1"/>
  <c r="X94" i="1"/>
  <c r="Y94" i="1" s="1"/>
  <c r="X126" i="1"/>
  <c r="Y126" i="1" s="1"/>
  <c r="AB126" i="1" s="1"/>
  <c r="S126" i="1" s="1"/>
  <c r="X124" i="1"/>
  <c r="Y124" i="1" s="1"/>
  <c r="X70" i="1"/>
  <c r="Y70" i="1" s="1"/>
  <c r="X17" i="1"/>
  <c r="Y17" i="1" s="1"/>
  <c r="X75" i="1"/>
  <c r="Y75" i="1" s="1"/>
  <c r="AB75" i="1" s="1"/>
  <c r="X134" i="1"/>
  <c r="Y134" i="1" s="1"/>
  <c r="X51" i="1"/>
  <c r="Y51" i="1" s="1"/>
  <c r="X74" i="1"/>
  <c r="Y74" i="1" s="1"/>
  <c r="X50" i="1"/>
  <c r="Y50" i="1" s="1"/>
  <c r="AB50" i="1" s="1"/>
  <c r="X132" i="1"/>
  <c r="Y132" i="1" s="1"/>
  <c r="X49" i="1"/>
  <c r="Y49" i="1" s="1"/>
  <c r="X125" i="1"/>
  <c r="Y125" i="1" s="1"/>
  <c r="X60" i="1"/>
  <c r="Y60" i="1" s="1"/>
  <c r="AB60" i="1" s="1"/>
  <c r="X62" i="1"/>
  <c r="Y62" i="1" s="1"/>
  <c r="X123" i="1"/>
  <c r="Y123" i="1" s="1"/>
  <c r="X22" i="1"/>
  <c r="Y22" i="1" s="1"/>
  <c r="X44" i="1"/>
  <c r="Y44" i="1" s="1"/>
  <c r="AB44" i="1" s="1"/>
  <c r="S44" i="1" s="1"/>
  <c r="X27" i="1"/>
  <c r="Y27" i="1" s="1"/>
  <c r="X131" i="1"/>
  <c r="Y131" i="1" s="1"/>
  <c r="X53" i="1"/>
  <c r="Y53" i="1" s="1"/>
  <c r="X64" i="1"/>
  <c r="Y64" i="1" s="1"/>
  <c r="AB64" i="1" s="1"/>
  <c r="S64" i="1" s="1"/>
  <c r="X116" i="1"/>
  <c r="Y116" i="1" s="1"/>
  <c r="X54" i="1"/>
  <c r="Y54" i="1" s="1"/>
  <c r="X121" i="1"/>
  <c r="Y121" i="1" s="1"/>
  <c r="X9" i="1"/>
  <c r="Y9" i="1" s="1"/>
  <c r="AB9" i="1" s="1"/>
  <c r="S9" i="1" s="1"/>
  <c r="X127" i="1"/>
  <c r="Y127" i="1" s="1"/>
  <c r="X97" i="1"/>
  <c r="Y97" i="1" s="1"/>
  <c r="X21" i="1"/>
  <c r="Y21" i="1" s="1"/>
  <c r="X39" i="1"/>
  <c r="Y39" i="1" s="1"/>
  <c r="AB39" i="1" s="1"/>
  <c r="X142" i="1"/>
  <c r="Y142" i="1" s="1"/>
  <c r="X26" i="1"/>
  <c r="Y26" i="1" s="1"/>
  <c r="X46" i="1"/>
  <c r="Y46" i="1" s="1"/>
  <c r="X38" i="1"/>
  <c r="Y38" i="1" s="1"/>
  <c r="X73" i="1"/>
  <c r="Y73" i="1" s="1"/>
  <c r="X112" i="1"/>
  <c r="Y112" i="1" s="1"/>
  <c r="AB112" i="1" s="1"/>
  <c r="X14" i="1"/>
  <c r="Y14" i="1" s="1"/>
  <c r="X133" i="1"/>
  <c r="Y133" i="1" s="1"/>
  <c r="AB133" i="1" s="1"/>
  <c r="X47" i="1"/>
  <c r="Y47" i="1" s="1"/>
  <c r="X68" i="1"/>
  <c r="Y68" i="1" s="1"/>
  <c r="X86" i="1"/>
  <c r="Y86" i="1" s="1"/>
  <c r="X35" i="1"/>
  <c r="Y35" i="1" s="1"/>
  <c r="X63" i="1"/>
  <c r="Y63" i="1" s="1"/>
  <c r="X140" i="1"/>
  <c r="Y140" i="1" s="1"/>
  <c r="X24" i="1"/>
  <c r="Y24" i="1" s="1"/>
  <c r="T83" i="1"/>
  <c r="U83" i="1" s="1"/>
  <c r="X83" i="1" s="1"/>
  <c r="Y83" i="1" s="1"/>
  <c r="T111" i="1"/>
  <c r="U111" i="1" s="1"/>
  <c r="X111" i="1" s="1"/>
  <c r="Y111" i="1" s="1"/>
  <c r="T141" i="1"/>
  <c r="U141" i="1" s="1"/>
  <c r="X141" i="1" s="1"/>
  <c r="Y141" i="1" s="1"/>
  <c r="AB113" i="1"/>
  <c r="S113" i="1" s="1"/>
  <c r="AB77" i="1"/>
  <c r="S77" i="1" s="1"/>
  <c r="AB100" i="1"/>
  <c r="S100" i="1" s="1"/>
  <c r="AB80" i="1"/>
  <c r="S80" i="1" s="1"/>
  <c r="AB102" i="1"/>
  <c r="S102" i="1" s="1"/>
  <c r="AB52" i="1"/>
  <c r="AB7" i="1"/>
  <c r="S7" i="1" s="1"/>
  <c r="AB122" i="1"/>
  <c r="AB108" i="1"/>
  <c r="S108" i="1" s="1"/>
  <c r="AB23" i="1"/>
  <c r="AB81" i="1"/>
  <c r="S81" i="1" s="1"/>
  <c r="T101" i="1"/>
  <c r="U101" i="1" s="1"/>
  <c r="X101" i="1" s="1"/>
  <c r="Y101" i="1" s="1"/>
  <c r="T79" i="1"/>
  <c r="U79" i="1" s="1"/>
  <c r="X79" i="1" s="1"/>
  <c r="Y79" i="1" s="1"/>
  <c r="AB107" i="1" l="1"/>
  <c r="AB116" i="1"/>
  <c r="AB134" i="1"/>
  <c r="S134" i="1" s="1"/>
  <c r="AB19" i="1"/>
  <c r="S19" i="1" s="1"/>
  <c r="AB92" i="1"/>
  <c r="AB47" i="1"/>
  <c r="S47" i="1" s="1"/>
  <c r="AB73" i="1"/>
  <c r="S73" i="1" s="1"/>
  <c r="AB71" i="1"/>
  <c r="S71" i="1" s="1"/>
  <c r="AB28" i="1"/>
  <c r="S28" i="1" s="1"/>
  <c r="AB127" i="1"/>
  <c r="S127" i="1" s="1"/>
  <c r="AB18" i="1"/>
  <c r="S18" i="1" s="1"/>
  <c r="AB119" i="1"/>
  <c r="S119" i="1" s="1"/>
  <c r="AB139" i="1"/>
  <c r="S139" i="1" s="1"/>
  <c r="AB132" i="1"/>
  <c r="S132" i="1" s="1"/>
  <c r="AB12" i="1"/>
  <c r="S12" i="1" s="1"/>
  <c r="AB67" i="1"/>
  <c r="S67" i="1" s="1"/>
  <c r="AB31" i="1"/>
  <c r="AB63" i="1"/>
  <c r="S63" i="1" s="1"/>
  <c r="AB27" i="1"/>
  <c r="S27" i="1" s="1"/>
  <c r="AB129" i="1"/>
  <c r="S129" i="1" s="1"/>
  <c r="AB124" i="1"/>
  <c r="AB114" i="1"/>
  <c r="S114" i="1" s="1"/>
  <c r="AB62" i="1"/>
  <c r="S62" i="1" s="1"/>
  <c r="AB96" i="1"/>
  <c r="S96" i="1" s="1"/>
  <c r="AB45" i="1"/>
  <c r="S45" i="1" s="1"/>
  <c r="AB142" i="1"/>
  <c r="S142" i="1" s="1"/>
  <c r="AB84" i="1"/>
  <c r="AB118" i="1"/>
  <c r="S118" i="1" s="1"/>
  <c r="AB93" i="1"/>
  <c r="S93" i="1" s="1"/>
  <c r="AB69" i="1"/>
  <c r="S69" i="1" s="1"/>
  <c r="AB136" i="1"/>
  <c r="S136" i="1" s="1"/>
  <c r="AB105" i="1"/>
  <c r="S105" i="1" s="1"/>
  <c r="AB85" i="1"/>
  <c r="S85" i="1" s="1"/>
  <c r="AB16" i="1"/>
  <c r="S16" i="1" s="1"/>
  <c r="AB103" i="1"/>
  <c r="S103" i="1" s="1"/>
  <c r="AB51" i="1"/>
  <c r="S51" i="1" s="1"/>
  <c r="AB110" i="1"/>
  <c r="S110" i="1" s="1"/>
  <c r="AB88" i="1"/>
  <c r="AB55" i="1"/>
  <c r="S55" i="1" s="1"/>
  <c r="AB10" i="1"/>
  <c r="S10" i="1" s="1"/>
  <c r="AB34" i="1"/>
  <c r="S34" i="1" s="1"/>
  <c r="AB98" i="1"/>
  <c r="AB70" i="1"/>
  <c r="S70" i="1" s="1"/>
  <c r="AB33" i="1"/>
  <c r="S33" i="1" s="1"/>
  <c r="AB83" i="1"/>
  <c r="S83" i="1" s="1"/>
  <c r="AB131" i="1"/>
  <c r="AB97" i="1"/>
  <c r="AB35" i="1"/>
  <c r="S35" i="1" s="1"/>
  <c r="AB99" i="1"/>
  <c r="AB68" i="1"/>
  <c r="S68" i="1" s="1"/>
  <c r="AB123" i="1"/>
  <c r="S123" i="1" s="1"/>
  <c r="AB49" i="1"/>
  <c r="S49" i="1" s="1"/>
  <c r="AB54" i="1"/>
  <c r="S54" i="1" s="1"/>
  <c r="AB95" i="1"/>
  <c r="AB140" i="1"/>
  <c r="S140" i="1" s="1"/>
  <c r="AB130" i="1"/>
  <c r="S130" i="1" s="1"/>
  <c r="AB40" i="1"/>
  <c r="S40" i="1" s="1"/>
  <c r="AB26" i="1"/>
  <c r="S26" i="1" s="1"/>
  <c r="AB66" i="1"/>
  <c r="AB104" i="1"/>
  <c r="S104" i="1" s="1"/>
  <c r="AB37" i="1"/>
  <c r="S37" i="1" s="1"/>
  <c r="AB91" i="1"/>
  <c r="S91" i="1" s="1"/>
  <c r="AB41" i="1"/>
  <c r="S41" i="1" s="1"/>
  <c r="AB22" i="1"/>
  <c r="S22" i="1" s="1"/>
  <c r="AB13" i="1"/>
  <c r="S13" i="1" s="1"/>
  <c r="AB86" i="1"/>
  <c r="S86" i="1" s="1"/>
  <c r="AB38" i="1"/>
  <c r="S38" i="1" s="1"/>
  <c r="AB21" i="1"/>
  <c r="S21" i="1" s="1"/>
  <c r="AB121" i="1"/>
  <c r="S121" i="1" s="1"/>
  <c r="AB109" i="1"/>
  <c r="S109" i="1" s="1"/>
  <c r="AB17" i="1"/>
  <c r="S17" i="1" s="1"/>
  <c r="AB138" i="1"/>
  <c r="S138" i="1" s="1"/>
  <c r="AB24" i="1"/>
  <c r="S24" i="1" s="1"/>
  <c r="AB125" i="1"/>
  <c r="S125" i="1" s="1"/>
  <c r="AB11" i="1"/>
  <c r="S11" i="1" s="1"/>
  <c r="AB30" i="1"/>
  <c r="S30" i="1" s="1"/>
  <c r="AB90" i="1"/>
  <c r="S90" i="1" s="1"/>
  <c r="AB46" i="1"/>
  <c r="S46" i="1" s="1"/>
  <c r="AB74" i="1"/>
  <c r="S74" i="1" s="1"/>
  <c r="AB14" i="1"/>
  <c r="S14" i="1" s="1"/>
  <c r="AB115" i="1"/>
  <c r="S115" i="1" s="1"/>
  <c r="AB53" i="1"/>
  <c r="S53" i="1" s="1"/>
  <c r="AB128" i="1"/>
  <c r="S128" i="1" s="1"/>
  <c r="AB61" i="1"/>
  <c r="S61" i="1" s="1"/>
  <c r="AB137" i="1"/>
  <c r="S137" i="1" s="1"/>
  <c r="AB94" i="1"/>
  <c r="S94" i="1" s="1"/>
  <c r="S50" i="1"/>
  <c r="S6" i="1"/>
  <c r="S29" i="1"/>
  <c r="S116" i="1"/>
  <c r="S89" i="1"/>
  <c r="S39" i="1"/>
  <c r="S60" i="1"/>
  <c r="S133" i="1"/>
  <c r="S66" i="1"/>
  <c r="S99" i="1"/>
  <c r="S15" i="1"/>
  <c r="AB111" i="1"/>
  <c r="S65" i="1"/>
  <c r="S42" i="1"/>
  <c r="S25" i="1"/>
  <c r="S98" i="1"/>
  <c r="S84" i="1"/>
  <c r="AB141" i="1"/>
  <c r="S82" i="1"/>
  <c r="S95" i="1"/>
  <c r="S97" i="1"/>
  <c r="S72" i="1"/>
  <c r="S106" i="1"/>
  <c r="S107" i="1"/>
  <c r="S75" i="1"/>
  <c r="S48" i="1"/>
  <c r="S131" i="1"/>
  <c r="S124" i="1"/>
  <c r="S58" i="1"/>
  <c r="AB79" i="1"/>
  <c r="S31" i="1"/>
  <c r="S88" i="1"/>
  <c r="S87" i="1"/>
  <c r="S32" i="1"/>
  <c r="S122" i="1"/>
  <c r="S112" i="1"/>
  <c r="S92" i="1"/>
  <c r="S23" i="1"/>
  <c r="S52" i="1"/>
  <c r="AB101" i="1"/>
  <c r="S111" i="1" l="1"/>
  <c r="S141" i="1"/>
  <c r="S79" i="1"/>
  <c r="S101" i="1"/>
</calcChain>
</file>

<file path=xl/comments1.xml><?xml version="1.0" encoding="utf-8"?>
<comments xmlns="http://schemas.openxmlformats.org/spreadsheetml/2006/main">
  <authors>
    <author>Author</author>
  </authors>
  <commentList>
    <comment ref="C5" authorId="0" shapeId="0">
      <text>
        <r>
          <rPr>
            <b/>
            <sz val="9"/>
            <color indexed="81"/>
            <rFont val="Tahoma"/>
            <family val="2"/>
          </rPr>
          <t>Author:</t>
        </r>
        <r>
          <rPr>
            <sz val="9"/>
            <color indexed="81"/>
            <rFont val="Tahoma"/>
            <family val="2"/>
          </rPr>
          <t xml:space="preserve">
Enter each person who may have unsupervised access to DDA client or who will provide ISS duties on a separate line. For renewals, use same line. Duplicate names will highlight in red (as an error)
</t>
        </r>
      </text>
    </comment>
    <comment ref="J5" authorId="0" shapeId="0">
      <text>
        <r>
          <rPr>
            <b/>
            <sz val="9"/>
            <color indexed="81"/>
            <rFont val="Tahoma"/>
            <family val="2"/>
          </rPr>
          <t>Author:</t>
        </r>
        <r>
          <rPr>
            <sz val="9"/>
            <color indexed="81"/>
            <rFont val="Tahoma"/>
            <family val="2"/>
          </rPr>
          <t xml:space="preserve">
If result is "Additional Information needed" then you will get a new Result letter once information is received. When you have a new result letter, enter that date to left and enter new result</t>
        </r>
      </text>
    </comment>
    <comment ref="L5" authorId="0" shapeId="0">
      <text>
        <r>
          <rPr>
            <b/>
            <sz val="9"/>
            <color indexed="81"/>
            <rFont val="Tahoma"/>
            <family val="2"/>
          </rPr>
          <t>Author:</t>
        </r>
        <r>
          <rPr>
            <sz val="9"/>
            <color indexed="81"/>
            <rFont val="Tahoma"/>
            <family val="2"/>
          </rPr>
          <t xml:space="preserve">
You must have and review ALL source documents for the CCSR
 (use applicant statement for self-disclosed crimes) </t>
        </r>
      </text>
    </comment>
    <comment ref="N5" authorId="0" shapeId="0">
      <text>
        <r>
          <rPr>
            <b/>
            <sz val="9"/>
            <color indexed="81"/>
            <rFont val="Tahoma"/>
            <family val="2"/>
          </rPr>
          <t>Author:</t>
        </r>
        <r>
          <rPr>
            <sz val="9"/>
            <color indexed="81"/>
            <rFont val="Tahoma"/>
            <family val="2"/>
          </rPr>
          <t xml:space="preserve">
Provisional background expires 120 days from WA Name &amp; DOB Result
</t>
        </r>
      </text>
    </comment>
    <comment ref="R5" authorId="0" shapeId="0">
      <text>
        <r>
          <rPr>
            <b/>
            <sz val="9"/>
            <color indexed="81"/>
            <rFont val="Tahoma"/>
            <family val="2"/>
          </rPr>
          <t>Author:</t>
        </r>
        <r>
          <rPr>
            <sz val="9"/>
            <color indexed="81"/>
            <rFont val="Tahoma"/>
            <family val="2"/>
          </rPr>
          <t xml:space="preserve">
If Fingerprint results return additional crimes, applicant must request &amp; provide FBI results and additional crimes reviewed on CCSR. If no additional crimes found on FBI, note this on CCSR. 
</t>
        </r>
      </text>
    </comment>
    <comment ref="Z5" authorId="0" shapeId="0">
      <text>
        <r>
          <rPr>
            <b/>
            <sz val="9"/>
            <color indexed="81"/>
            <rFont val="Tahoma"/>
            <family val="2"/>
          </rPr>
          <t>Author:</t>
        </r>
        <r>
          <rPr>
            <sz val="9"/>
            <color indexed="81"/>
            <rFont val="Tahoma"/>
            <family val="2"/>
          </rPr>
          <t xml:space="preserve">
Provisional background expires 120 days from WA Name &amp; DOB Result
</t>
        </r>
      </text>
    </comment>
    <comment ref="AA5" authorId="0" shapeId="0">
      <text>
        <r>
          <rPr>
            <b/>
            <sz val="9"/>
            <color indexed="81"/>
            <rFont val="Tahoma"/>
            <family val="2"/>
          </rPr>
          <t>Author:</t>
        </r>
        <r>
          <rPr>
            <sz val="9"/>
            <color indexed="81"/>
            <rFont val="Tahoma"/>
            <family val="2"/>
          </rPr>
          <t xml:space="preserve">
Provisional background expires 120 days from WA Name &amp; DOB Result
</t>
        </r>
      </text>
    </comment>
    <comment ref="AC5" authorId="0" shapeId="0">
      <text>
        <r>
          <rPr>
            <b/>
            <sz val="9"/>
            <color indexed="81"/>
            <rFont val="Tahoma"/>
            <family val="2"/>
          </rPr>
          <t>Author:</t>
        </r>
        <r>
          <rPr>
            <sz val="9"/>
            <color indexed="81"/>
            <rFont val="Tahoma"/>
            <family val="2"/>
          </rPr>
          <t xml:space="preserve">
If applicant is not hired or employee terminated; choose "yes". You can use arrow to select only active employees to filter your results.</t>
        </r>
      </text>
    </comment>
  </commentList>
</comments>
</file>

<file path=xl/sharedStrings.xml><?xml version="1.0" encoding="utf-8"?>
<sst xmlns="http://schemas.openxmlformats.org/spreadsheetml/2006/main" count="195" uniqueCount="195">
  <si>
    <t xml:space="preserve">Inactive? </t>
  </si>
  <si>
    <t>Directions to help you get the most from this workbook</t>
  </si>
  <si>
    <t>Supported Living</t>
  </si>
  <si>
    <t>NEED MORE HELP?</t>
  </si>
  <si>
    <t>FINGERPRINTS REQUIRED?</t>
  </si>
  <si>
    <t xml:space="preserve">NAME </t>
  </si>
  <si>
    <t>Provider type</t>
  </si>
  <si>
    <t>SOLA</t>
  </si>
  <si>
    <t>DDA Group Home</t>
  </si>
  <si>
    <t>Date Washington State Name &amp; DOB Result letter received</t>
  </si>
  <si>
    <t>WA State Name &amp; DOB Result</t>
  </si>
  <si>
    <t>No record</t>
  </si>
  <si>
    <t>Review Required</t>
  </si>
  <si>
    <t>Disqualifying</t>
  </si>
  <si>
    <t>Additional Information Needed</t>
  </si>
  <si>
    <t>DDA Residential Background Check Tracking</t>
  </si>
  <si>
    <t>renewal</t>
  </si>
  <si>
    <t xml:space="preserve">Date on Fingerprint receipt submitted by employee </t>
  </si>
  <si>
    <t>Background check expiration 
date</t>
  </si>
  <si>
    <t>1. Enter each employee / applicant on a separate line</t>
  </si>
  <si>
    <t>Fingerprint results</t>
  </si>
  <si>
    <t>When can an individual work unsupervised?</t>
  </si>
  <si>
    <r>
      <t>•</t>
    </r>
    <r>
      <rPr>
        <sz val="7"/>
        <color theme="1" tint="0.499984740745262"/>
        <rFont val="Times New Roman"/>
        <family val="1"/>
      </rPr>
      <t xml:space="preserve">       </t>
    </r>
    <r>
      <rPr>
        <b/>
        <sz val="11"/>
        <color theme="1" tint="0.499984740745262"/>
        <rFont val="Calibri"/>
        <family val="2"/>
      </rPr>
      <t xml:space="preserve">While a fingerprint check is pending </t>
    </r>
    <r>
      <rPr>
        <sz val="11"/>
        <color theme="1" tint="0.499984740745262"/>
        <rFont val="Calibri"/>
        <family val="2"/>
      </rPr>
      <t>(provisional hire-no more than 120 days)</t>
    </r>
  </si>
  <si>
    <r>
      <t>•</t>
    </r>
    <r>
      <rPr>
        <sz val="7"/>
        <color theme="1" tint="0.499984740745262"/>
        <rFont val="Times New Roman"/>
        <family val="1"/>
      </rPr>
      <t xml:space="preserve">       </t>
    </r>
    <r>
      <rPr>
        <sz val="11"/>
        <color theme="1" tint="0.499984740745262"/>
        <rFont val="Calibri"/>
        <family val="2"/>
      </rPr>
      <t>If the Washington state name/date of birth background check has come back and is non-disqualifying</t>
    </r>
  </si>
  <si>
    <r>
      <t>•</t>
    </r>
    <r>
      <rPr>
        <sz val="7"/>
        <color theme="1" tint="0.499984740745262"/>
        <rFont val="Times New Roman"/>
        <family val="1"/>
      </rPr>
      <t xml:space="preserve">       </t>
    </r>
    <r>
      <rPr>
        <sz val="11"/>
        <color theme="1" tint="0.499984740745262"/>
        <rFont val="Calibri"/>
        <family val="2"/>
      </rPr>
      <t>If the individual has gone in for their fingerprint appointment and has provided a receipt</t>
    </r>
  </si>
  <si>
    <r>
      <t>•</t>
    </r>
    <r>
      <rPr>
        <sz val="7"/>
        <color theme="1" tint="0.499984740745262"/>
        <rFont val="Times New Roman"/>
        <family val="1"/>
      </rPr>
      <t xml:space="preserve">       </t>
    </r>
    <r>
      <rPr>
        <sz val="11"/>
        <color theme="1" tint="0.499984740745262"/>
        <rFont val="Calibri"/>
        <family val="2"/>
      </rPr>
      <t xml:space="preserve">If the initial background check states “Review Required,” a Character, Competence, and Suitability Review must be completed </t>
    </r>
    <r>
      <rPr>
        <b/>
        <sz val="11"/>
        <color theme="1" tint="0.499984740745262"/>
        <rFont val="Calibri"/>
        <family val="2"/>
      </rPr>
      <t>prior</t>
    </r>
    <r>
      <rPr>
        <sz val="11"/>
        <color theme="1" tint="0.499984740745262"/>
        <rFont val="Calibri"/>
        <family val="2"/>
      </rPr>
      <t xml:space="preserve"> to granting unsupervised access</t>
    </r>
  </si>
  <si>
    <r>
      <t>•</t>
    </r>
    <r>
      <rPr>
        <sz val="7"/>
        <color theme="1" tint="0.499984740745262"/>
        <rFont val="Times New Roman"/>
        <family val="1"/>
      </rPr>
      <t xml:space="preserve">       </t>
    </r>
    <r>
      <rPr>
        <sz val="11"/>
        <color theme="1" tint="0.499984740745262"/>
        <rFont val="Calibri"/>
        <family val="2"/>
      </rPr>
      <t>CCS must be done after initial result if Review Required letter received</t>
    </r>
  </si>
  <si>
    <t>Note - If an individual works prior to the initial background check result, the service provider must develop and maintain a detailed supervision plan, including who will provide the supervision and how breaks will be managed</t>
  </si>
  <si>
    <r>
      <t>Renewals</t>
    </r>
    <r>
      <rPr>
        <sz val="11"/>
        <color theme="1" tint="0.499984740745262"/>
        <rFont val="Calibri"/>
        <family val="2"/>
      </rPr>
      <t xml:space="preserve">:  At least </t>
    </r>
    <r>
      <rPr>
        <b/>
        <sz val="11"/>
        <color theme="1" tint="0.499984740745262"/>
        <rFont val="Calibri"/>
        <family val="2"/>
      </rPr>
      <t xml:space="preserve">every three years </t>
    </r>
    <r>
      <rPr>
        <sz val="11"/>
        <color theme="1" tint="0.499984740745262"/>
        <rFont val="Calibri"/>
        <family val="2"/>
      </rPr>
      <t xml:space="preserve">or more often as required by program rule or contract. (Note: Background checks for individual providers, assisted living facilities, group homes, and adult family homes are renewed </t>
    </r>
    <r>
      <rPr>
        <b/>
        <sz val="11"/>
        <color theme="1" tint="0.499984740745262"/>
        <rFont val="Calibri"/>
        <family val="2"/>
      </rPr>
      <t>every two years</t>
    </r>
    <r>
      <rPr>
        <sz val="11"/>
        <color theme="1" tint="0.499984740745262"/>
        <rFont val="Calibri"/>
        <family val="2"/>
      </rPr>
      <t>.)</t>
    </r>
  </si>
  <si>
    <t xml:space="preserve">Result Letters:  </t>
  </si>
  <si>
    <r>
      <t xml:space="preserve">No Record:  </t>
    </r>
    <r>
      <rPr>
        <sz val="11"/>
        <color theme="1" tint="0.499984740745262"/>
        <rFont val="Calibri"/>
        <family val="2"/>
      </rPr>
      <t>Applicant has no record</t>
    </r>
  </si>
  <si>
    <r>
      <t xml:space="preserve">Review Required:  </t>
    </r>
    <r>
      <rPr>
        <sz val="11"/>
        <color theme="1" tint="0.499984740745262"/>
        <rFont val="Calibri"/>
        <family val="2"/>
      </rPr>
      <t xml:space="preserve">CC&amp;S Review </t>
    </r>
    <r>
      <rPr>
        <b/>
        <sz val="11"/>
        <color theme="1" tint="0.499984740745262"/>
        <rFont val="Calibri"/>
        <family val="2"/>
      </rPr>
      <t>Required</t>
    </r>
  </si>
  <si>
    <r>
      <t xml:space="preserve">Disqualified:  </t>
    </r>
    <r>
      <rPr>
        <sz val="11"/>
        <color theme="1" tint="0.499984740745262"/>
        <rFont val="Calibri"/>
        <family val="2"/>
      </rPr>
      <t>disqualified from employment must be immediately removed from having unsupervised access to clients</t>
    </r>
  </si>
  <si>
    <t xml:space="preserve">Additional Information Needed:  </t>
  </si>
  <si>
    <r>
      <t>·</t>
    </r>
    <r>
      <rPr>
        <sz val="7"/>
        <color theme="1" tint="0.499984740745262"/>
        <rFont val="Times New Roman"/>
        <family val="1"/>
      </rPr>
      <t xml:space="preserve">         </t>
    </r>
    <r>
      <rPr>
        <b/>
        <i/>
        <sz val="11"/>
        <color theme="1" tint="0.499984740745262"/>
        <rFont val="Calibri"/>
        <family val="2"/>
      </rPr>
      <t xml:space="preserve">Result of initial or interim check </t>
    </r>
    <r>
      <rPr>
        <i/>
        <sz val="11"/>
        <color theme="1" tint="0.499984740745262"/>
        <rFont val="Calibri"/>
        <family val="2"/>
      </rPr>
      <t>- not considered complete and applicant must not have unsupervised access to clients</t>
    </r>
  </si>
  <si>
    <r>
      <t>·</t>
    </r>
    <r>
      <rPr>
        <sz val="7"/>
        <color theme="1" tint="0.499984740745262"/>
        <rFont val="Times New Roman"/>
        <family val="1"/>
      </rPr>
      <t xml:space="preserve">         </t>
    </r>
    <r>
      <rPr>
        <b/>
        <i/>
        <sz val="11"/>
        <color theme="1" tint="0.499984740745262"/>
        <rFont val="Calibri"/>
        <family val="2"/>
      </rPr>
      <t xml:space="preserve">Result of fingerprint check </t>
    </r>
    <r>
      <rPr>
        <i/>
        <sz val="11"/>
        <color theme="1" tint="0.499984740745262"/>
        <rFont val="Calibri"/>
        <family val="2"/>
      </rPr>
      <t>– Applicant can work through a provisional hire but resolution must be reached by 120</t>
    </r>
    <r>
      <rPr>
        <i/>
        <vertAlign val="superscript"/>
        <sz val="11"/>
        <color theme="1" tint="0.499984740745262"/>
        <rFont val="Calibri"/>
        <family val="2"/>
      </rPr>
      <t>th</t>
    </r>
    <r>
      <rPr>
        <i/>
        <sz val="11"/>
        <color theme="1" tint="0.499984740745262"/>
        <rFont val="Calibri"/>
        <family val="2"/>
      </rPr>
      <t xml:space="preserve"> day</t>
    </r>
  </si>
  <si>
    <r>
      <t>·</t>
    </r>
    <r>
      <rPr>
        <sz val="7"/>
        <color theme="1" tint="0.499984740745262"/>
        <rFont val="Times New Roman"/>
        <family val="1"/>
      </rPr>
      <t xml:space="preserve">         </t>
    </r>
    <r>
      <rPr>
        <b/>
        <i/>
        <sz val="11"/>
        <color theme="1" tint="0.499984740745262"/>
        <rFont val="Calibri"/>
        <family val="2"/>
      </rPr>
      <t xml:space="preserve">Result of renewal </t>
    </r>
    <r>
      <rPr>
        <i/>
        <sz val="11"/>
        <color theme="1" tint="0.499984740745262"/>
        <rFont val="Calibri"/>
        <family val="2"/>
      </rPr>
      <t>– Applicant must submit information to BCCU and resolution reached within 30 days</t>
    </r>
  </si>
  <si>
    <t xml:space="preserve">  </t>
  </si>
  <si>
    <t>Fingerprint Results:</t>
  </si>
  <si>
    <r>
      <t>•</t>
    </r>
    <r>
      <rPr>
        <sz val="7"/>
        <color theme="1" tint="0.499984740745262"/>
        <rFont val="Times New Roman"/>
        <family val="1"/>
      </rPr>
      <t xml:space="preserve">       </t>
    </r>
    <r>
      <rPr>
        <b/>
        <sz val="11"/>
        <color theme="1" tint="0.499984740745262"/>
        <rFont val="Calibri"/>
        <family val="2"/>
      </rPr>
      <t>BCCU will not include FBI RAP sheets for non-governmental agencies</t>
    </r>
  </si>
  <si>
    <r>
      <t>•</t>
    </r>
    <r>
      <rPr>
        <sz val="7"/>
        <color theme="1" tint="0.499984740745262"/>
        <rFont val="Times New Roman"/>
        <family val="1"/>
      </rPr>
      <t xml:space="preserve">       </t>
    </r>
    <r>
      <rPr>
        <b/>
        <sz val="11"/>
        <color theme="1" tint="0.499984740745262"/>
        <rFont val="Calibri"/>
        <family val="2"/>
      </rPr>
      <t>If an applicant’s result letter indicates fingerprint check under source – the applicant must request the RAP sheet from the BCCU and provide it to the employer</t>
    </r>
  </si>
  <si>
    <t>This is required for a CCS review and may result in a citation by Residential Care Services if identified</t>
  </si>
  <si>
    <t>CC&amp;S Reviews:</t>
  </si>
  <si>
    <t>A CCS template can be found on the DDA Residential Provider Resources Page</t>
  </si>
  <si>
    <t>CCS Reviews on Renewal Checks</t>
  </si>
  <si>
    <r>
      <t>•</t>
    </r>
    <r>
      <rPr>
        <sz val="7"/>
        <color theme="1" tint="0.499984740745262"/>
        <rFont val="Times New Roman"/>
        <family val="1"/>
      </rPr>
      <t xml:space="preserve">       </t>
    </r>
    <r>
      <rPr>
        <b/>
        <sz val="11"/>
        <color theme="1" tint="0.499984740745262"/>
        <rFont val="Calibri"/>
        <family val="2"/>
      </rPr>
      <t xml:space="preserve">No New Information: </t>
    </r>
  </si>
  <si>
    <r>
      <t>•</t>
    </r>
    <r>
      <rPr>
        <sz val="7"/>
        <color theme="1" tint="0.499984740745262"/>
        <rFont val="Times New Roman"/>
        <family val="1"/>
      </rPr>
      <t xml:space="preserve">       </t>
    </r>
    <r>
      <rPr>
        <sz val="11"/>
        <color theme="1" tint="0.499984740745262"/>
        <rFont val="Calibri"/>
        <family val="2"/>
      </rPr>
      <t xml:space="preserve">CCS reviews for renewal background checks can only be used again if there is </t>
    </r>
    <r>
      <rPr>
        <b/>
        <sz val="11"/>
        <color theme="1" tint="0.499984740745262"/>
        <rFont val="Calibri"/>
        <family val="2"/>
      </rPr>
      <t>no new or different information</t>
    </r>
    <r>
      <rPr>
        <sz val="11"/>
        <color theme="1" tint="0.499984740745262"/>
        <rFont val="Calibri"/>
        <family val="2"/>
      </rPr>
      <t xml:space="preserve">  </t>
    </r>
  </si>
  <si>
    <r>
      <t>•</t>
    </r>
    <r>
      <rPr>
        <sz val="7"/>
        <color theme="1" tint="0.499984740745262"/>
        <rFont val="Times New Roman"/>
        <family val="1"/>
      </rPr>
      <t xml:space="preserve">       </t>
    </r>
    <r>
      <rPr>
        <b/>
        <sz val="11"/>
        <color theme="1" tint="0.499984740745262"/>
        <rFont val="Calibri"/>
        <family val="2"/>
      </rPr>
      <t xml:space="preserve">Reviewer should </t>
    </r>
    <r>
      <rPr>
        <sz val="11"/>
        <color theme="1" tint="0.499984740745262"/>
        <rFont val="Calibri"/>
        <family val="2"/>
      </rPr>
      <t>re-sign and date the CCS form, as well as indicate that there have been no changes</t>
    </r>
  </si>
  <si>
    <t xml:space="preserve">3. When entering a background renewal; start with existing information for employee and work from left to right updating information </t>
  </si>
  <si>
    <t>initial</t>
  </si>
  <si>
    <t>no</t>
  </si>
  <si>
    <t>yes</t>
  </si>
  <si>
    <t>n/a</t>
  </si>
  <si>
    <t>Date Background check sent to BCCU</t>
  </si>
  <si>
    <t>Initial background or Renewal?</t>
  </si>
  <si>
    <t>Fingerprint result letter date</t>
  </si>
  <si>
    <t>Final background date</t>
  </si>
  <si>
    <t>Current final background check?</t>
  </si>
  <si>
    <t>CCSS</t>
  </si>
  <si>
    <t>2. Answer each question in the row from left to right  by looking at the documents you have</t>
  </si>
  <si>
    <t>4. The worksheet will  not allow you to type in or change certain cells that should only be auto-populated</t>
  </si>
  <si>
    <t>Clarification &amp; FAQs</t>
  </si>
  <si>
    <t>If you have questions about background checks or processes, contact Heather Lum  - Lumhm@dshs.wa.gov</t>
  </si>
  <si>
    <t xml:space="preserve">If you have trouble figuring out how to use this worksheet, contact Sandi Miller  - Millesj@dshs.wa.gov </t>
  </si>
  <si>
    <r>
      <t>•</t>
    </r>
    <r>
      <rPr>
        <sz val="7"/>
        <color theme="1" tint="0.499984740745262"/>
        <rFont val="Times New Roman"/>
        <family val="1"/>
      </rPr>
      <t xml:space="preserve">       </t>
    </r>
    <r>
      <rPr>
        <b/>
        <sz val="11"/>
        <color theme="1" tint="0.499984740745262"/>
        <rFont val="Calibri"/>
        <family val="2"/>
      </rPr>
      <t>New/Different Information: A new CCS review must be conducted</t>
    </r>
  </si>
  <si>
    <t>If Renewal; has employee lived in any state or country other than WA State for the past 3 years?</t>
  </si>
  <si>
    <t xml:space="preserve">Date CCSR Completed following Fingerprints </t>
  </si>
  <si>
    <t>Blank if NDOB CCSR  Required (hidden column)</t>
  </si>
  <si>
    <t>Blank if FP CCSR Required (hidden column)</t>
  </si>
  <si>
    <t xml:space="preserve">Date CCSR Completed for WA State Result </t>
  </si>
  <si>
    <t>Can work unsupervised (120 day provisional) until (hidden column)</t>
  </si>
  <si>
    <t>Developmental Disabilities Administration</t>
  </si>
  <si>
    <t>Frequently Asked Questions</t>
  </si>
  <si>
    <t>Background Checks for Residential Providers</t>
  </si>
  <si>
    <t>A:</t>
  </si>
  <si>
    <t>Washington state name/date of birth (DOB) background check</t>
  </si>
  <si>
    <t>Burglary 1</t>
  </si>
  <si>
    <t>Extortion</t>
  </si>
  <si>
    <t>Promoting Pornography</t>
  </si>
  <si>
    <t>Promoting Prostitution 1</t>
  </si>
  <si>
    <t>Theft 1</t>
  </si>
  <si>
    <t>Daily emails regarding turnaround times</t>
  </si>
  <si>
    <t>Monthly BCCU statistics</t>
  </si>
  <si>
    <t>BCCU legislative updates</t>
  </si>
  <si>
    <t>Form changes</t>
  </si>
  <si>
    <t>Policy changes</t>
  </si>
  <si>
    <t>Process Changes</t>
  </si>
  <si>
    <t>Electronic background check system updates</t>
  </si>
  <si>
    <t>You may join the BCCU ListServ by sending your name and email address to BCCUInquiry@dshs.wa.gov.</t>
  </si>
  <si>
    <t>Department of Health (DOH) – You must go onto the DOH website, look up the applicant/employee’s credential, and review any enforcement actions.</t>
  </si>
  <si>
    <t>Washington State Courts and other state court systems – You must review the court records provided by BCCU.</t>
  </si>
  <si>
    <t>Washington State Patrol (WSP) – You must review the RAP sheet provided by BCCU.</t>
  </si>
  <si>
    <t>Result of fingerprint check: Applicant can work through a provisional hire but must submit the needed information to BCCU and resolution must be reached by the 120th day.</t>
  </si>
  <si>
    <t>Result of renewal: Applicant must submit the needed information to BCCU and resolution must be reached within 30 days. Renewal/Recheck timeframes must still be met.</t>
  </si>
  <si>
    <t>DDA may issue an overpayment notice for staff who work or have worked in an unsupervised capacity with clients under the following conditions:</t>
  </si>
  <si>
    <t>Disqualifying Results: Ensure staff with disqualifying results do not have any unsupervised access to DDA clients or provide Instruction and Support Services.</t>
  </si>
  <si>
    <t>DDA Policy 5.01 Background Check Authorizations</t>
  </si>
  <si>
    <t>Chapter 74.15 RCW Care of Children, Expectant Mothers, Persons with Developmental Disabilities</t>
  </si>
  <si>
    <t>RCW 43.43.830 - 845 Background Checks</t>
  </si>
  <si>
    <t>Chapter 388-825 WAC Developmental Disabilities Service Rules</t>
  </si>
  <si>
    <t>Q: Who needs to have a background check?</t>
  </si>
  <si>
    <t>A: Service provider employees, administrators, owner-administrators, subcontractors, volunteers, and any other employee who may have unsupervised access to a DDA client must have a background check. This includes clients who the provider employs.</t>
  </si>
  <si>
    <t>Q: What type of background check is needed?</t>
  </si>
  <si>
    <t>A: Fingerprint-based background check is required for all:</t>
  </si>
  <si>
    <t> Long-term care workers – new hires after January 1, 2016</t>
  </si>
  <si>
    <t> Individuals who have resided fewer than three continuous years in Washington state</t>
  </si>
  <si>
    <t> Individuals who reside out of state and work in Washington state</t>
  </si>
  <si>
    <t> All others</t>
  </si>
  <si>
    <t>Q: Can an individual work unsupervised while waiting for the results of their initial, Washington state name/date of birth background check?</t>
  </si>
  <si>
    <t>A: No. The individual can only work supervised. The service provider must develop and maintain a detailed supervision plan, including who will provide the supervision and how breaks will be managed.</t>
  </si>
  <si>
    <t>Q: Can an individual work unsupervised while waiting for the results of their FBI fingerprint check?</t>
  </si>
  <si>
    <t>A: An individual can work unsupervised for 120 days if:</t>
  </si>
  <si>
    <t> Their Washington state name/date of birth check has come back from the BCCU as non-disqualifying, and</t>
  </si>
  <si>
    <t> Their fingerprints have been submitted for processing and they have provided the employer with a receipt.</t>
  </si>
  <si>
    <t>Q: How often do background check renewals need to be conducted?</t>
  </si>
  <si>
    <t>A: Background check renewals need to be completed every three years except for assisted living facilities, group homes, and adult family homes, which require renewals every two years. Renewals typically take longer to process, so allow sufficient processing time. You should have a tickler system set up to ensure time for the result to be received and reviewed prior to expiration (recommend several months).</t>
  </si>
  <si>
    <t>Q: Can agencies conduct renewals more frequently?</t>
  </si>
  <si>
    <t>A: Agencies can conduct renewal background checks earlier if there are concerns, but should not be checking individuals routinely more than a few months early.</t>
  </si>
  <si>
    <t>Q: What type of background check is needed at renewal?</t>
  </si>
  <si>
    <t>A: Renewals are typically only a Washington state name/date of birth check unless the employee lives out of state or has not continuously resided in Washington the previous three years, then a fingerprint check is needed.</t>
  </si>
  <si>
    <t>Q: Can an individual continue to work if their background check has expired and their renewal results have not yet been received?</t>
  </si>
  <si>
    <t>A: They can only work supervised, as they are no longer considered having a cleared background check.</t>
  </si>
  <si>
    <t>Q: What if an individual has new charges or negative actions before their background check is due?</t>
  </si>
  <si>
    <t>A: It is the expectation that employees self-disclose any pending or new criminal charges that occur between regularly scheduled background checks to their employer. The agency should have this information in their personnel policies and train staff to it.</t>
  </si>
  <si>
    <t>Q: What do we do if we receive a background check result from the BCCU that says Review Required?</t>
  </si>
  <si>
    <t>A: Complete a Character, Competence, and Suitability (CCS) Review. This is a screening and assessment that the employer conducts on a current or potential employee to determine if they should have unsupervised access to individuals with developmental disabilities. Include in your review:</t>
  </si>
  <si>
    <t>1) The amount of time that has passed since the individual was convicted or was subject to a negative action;</t>
  </si>
  <si>
    <t>2) The seriousness of the crime or action that led to the conviction or finding;</t>
  </si>
  <si>
    <t>3) The number and types of other convictions in their background;</t>
  </si>
  <si>
    <t>4) Their age at the time of conviction;</t>
  </si>
  <si>
    <t>5) Documentation indicating they have successfully completed all court-ordered programs and restitution;</t>
  </si>
  <si>
    <t>6) Review of FBI RAP sheets (if fingerprint check is listed under source – must ask applicant to obtain from BCCU)</t>
  </si>
  <si>
    <t>7) Their behavior since the conviction; and</t>
  </si>
  <si>
    <t>8) The vulnerability of those that would be under their care.</t>
  </si>
  <si>
    <t>This information should be compiled and documented. A sample template can be found on the DDA Residential Provider Resources Page. Your agency can also use other formats, as long as the factors and decisions are documented, signed by the reviewer, and dated. The review does not need to be returned to the BCCU or DDA. The agency must retain this document for certification evaluation. -</t>
  </si>
  <si>
    <t>Q: Are there certain documents that need to be reviewed during the Character, Competence, and Suitability (CCS) Review?</t>
  </si>
  <si>
    <t>A: Yes. The documents reviewed depend on what is listed under ‘Source,’ which is typically on the second page of the result letter from BCCU. Make sure to include this information in your review documentation. Failure to do so may result in a Residential Care Services citation.</t>
  </si>
  <si>
    <t>Applicant Self-Disclosure – You must review the applicant’s self-disclosures. Best practice is to have the applicant/employee write a statement regarding the disclosures.</t>
  </si>
  <si>
    <t>Federal Bureau of Investigation (FBI) – BCCU cannot mail FBI RAP sheets to non-governmental agencies. You must have the applicant/employee submit a request to BCCU for a copy of their FBI RAP sheet, then provide it to you.</t>
  </si>
  <si>
    <t>Q: Can an individual work unsupervised prior to completion of their Character, Competence, and Suitability (CCS) Review?</t>
  </si>
  <si>
    <t>A: No. The review should be completed prior to the individual having unsupervised access to individuals with developmental disabilities.</t>
  </si>
  <si>
    <t>Q: Do we need to conduct a new Character, Competence, and Suitability (CCS) Review after both a Washington state name/DOB background check and a fingerprint check?</t>
  </si>
  <si>
    <t>A: Yes. A new CCS Review needs to be conducted after each result letter that indicates Review Required. If a Review Required result is received after the Washington state name/DOB background check, completed, then a Review Required result is received after the fingerprint check, you must review all information (Source, RAP sheet, disclosures, etc.) to see if there is new information. If there is any new information, obtain the new documents (if applicable), and complete a new CCS. If there are no changes at all, reference the CCS review on file, sign it, and write the current date.</t>
  </si>
  <si>
    <t>Q: Do we need to conduct a new Character, Competence, and Suitability Review (CCS) at each background check renewal?</t>
  </si>
  <si>
    <t>A: A new CCS Review only needs to be completed again if there is a change in information (RAP sheet, disclosure, etc.). You must review all information provided and if there are no changes at all, reference the CCS review on file, sign it, and write the current date. If there is any new or different information, or there are concerns, a new CCS review must be conducted.</t>
  </si>
  <si>
    <t>Q: Can we conduct a Character, Competence, and Suitability Review for an individual who has a disqualifying background check?</t>
  </si>
  <si>
    <t>A: No. Individuals employed by Community Residential Service Providers (including owners, administrators, owner-administrators, volunteers, and all staff) who receive a DSHS background check with disqualifying results must not have any unsupervised access to DDA clients or provide Instruction and Support Services.</t>
  </si>
  <si>
    <t>Q: What do we do if we receive an “Additional Information Needed” letter from the BCCU?</t>
  </si>
  <si>
    <t>A: Result of Name/DOB check: Applicant cannot work with clients until they provide more information to BCCU.</t>
  </si>
  <si>
    <t>Q: Is it true that Supported Living agencies are being asked to pay back for audit findings?</t>
  </si>
  <si>
    <t>A: Agencies cannot claim Instruction &amp; Support Services (ISS) hours for staff who do not meet background check requirements.</t>
  </si>
  <si>
    <t>• Following the BCCU issuing a disqualifying background check result letter;</t>
  </si>
  <si>
    <t>• Following the BCCU issuing a Record Result without evidence that the agency completed a Character, Competence, and Suitability Review for the crime(s) or condition; or</t>
  </si>
  <si>
    <t>• Having an expired background check (older than 3 years old)</t>
  </si>
  <si>
    <t>Q: How do we ensure that we remain in compliance with background check rules?</t>
  </si>
  <si>
    <t>A: New Hires: Track fingerprint and provisional hire dates. Do not allow someone to go over the 120 day provisional hire limit. If they do, they may not have unsupervised access to clients.</t>
  </si>
  <si>
    <t>Character, Competence, &amp; Suitability Reviews: Ensure staff do not work unsupervised if they have a Record Result from the BCCU until they have a complete, signed and dated CCS Review.</t>
  </si>
  <si>
    <t>Renewals: Ensure your agency has a system in place to track renewals. Start the renewal process 2-3 months early to account for any issues that may come up.</t>
  </si>
  <si>
    <t>Discrepancies: Ensure that the names and dates of birth on the background check application are correct and matches with the person’s government issued identification. If there is discrepancy with the name or birth date on the background check result, contact BCCU immediately to get it corrected. If staff have any name changes during their employment, run a new check!</t>
  </si>
  <si>
    <t>Documentation: Keep copies of anything background check related in a staff/applicant’s file or otherwise make accessible for audit. Make sure you can prove if they were working supervised pending the result of a check.</t>
  </si>
  <si>
    <t>Q: Are there any exceptions to the automatic disqualifying crimes?</t>
  </si>
  <si>
    <t>A: Yes. WAC 388-113-0040 allows for exceptions for Assault 3, Simple Possession and Manufacturing/Deliver/Intent to Deliver a Controlled Substance crimes, under certain conditions:</t>
  </si>
  <si>
    <t>• The conviction date for the crimes must be before July 25, 2014;</t>
  </si>
  <si>
    <t>• The individual has to continue to work for the same employer; and</t>
  </si>
  <si>
    <t>• The employer or hiring entity must:</t>
  </si>
  <si>
    <t>• Review the individual's character, competence and suitability; and</t>
  </si>
  <si>
    <t>• Have documentation on file demonstrating the results of the CC&amp;S</t>
  </si>
  <si>
    <t>• Have documentation on file demonstrating that the individual meets all of the conditions, including a copy of a background check result letter dated prior to July 25, 2014, indicating the individual was not disqualified</t>
  </si>
  <si>
    <t>• Conditions met? Ensure everything is kept on file; be ready to provide in an audit or certification evaluation. No additional approval is needed.</t>
  </si>
  <si>
    <t>Q: We have an employee who wasn’t previously disqualified but now when we ran their renewal check they received a disqualifying result and there are no changes. What does this mean?</t>
  </si>
  <si>
    <t>A: Employees who were previously cleared to work may have criminal convictions that are now disqualifying (7/1/2014):</t>
  </si>
  <si>
    <t>When renewals come up for these employees they will now receive a disqualifying letter. There are no exceptions to these crimes; if a disqualifying letter is received, the Community Residential Service Provider must ensure the person has no access to individuals supported by their agency.</t>
  </si>
  <si>
    <t>Q: Do Children’s Licensed Staff Residential Programs need to conduct background checks through the BCCU?</t>
  </si>
  <si>
    <t>A: No. DDA accepts the Children’s Administration background check results for these programs. No separate BCCU/DDA background check is required.</t>
  </si>
  <si>
    <t>Q: Do agencies who conduct work through the Division of Vocational Rehabilitation (DVR), need to conduct background checks through BCCU?</t>
  </si>
  <si>
    <t>A: Yes. These agencies must conduct background checks through both DVR and the BCCU, as DVR and DDA have different disqualifying crimes lists.</t>
  </si>
  <si>
    <t>Q: Do I have to share copies of the background check result with the applicant?</t>
  </si>
  <si>
    <t>A: Yes. Provide copies of all background check Notification Letters and all attachments (including RAP sheets) and notices for fingerprint rejects to the applicant. Notification Letters and attachments must be provided to the applicant within 10-days of receipt from BCCU.</t>
  </si>
  <si>
    <t>Q: Who can we contact about issues with getting staff fingerprinted due to long days or availability of the IDEMIA site?</t>
  </si>
  <si>
    <t>A: The BCCU monitors the contract with IDEMIA, the fingerprint vendor. Inform them if your agency is having any issues or concerns with IDEMIA and ask for the staff who monitors the IDEMIA contract. You can contact BCCU at (360) 902-0299 or BCCUInquiry@dshs.wa.gov</t>
  </si>
  <si>
    <t>Q: Where can we go for more information about background check laws, rules, and polices?</t>
  </si>
  <si>
    <t>Chapter 388-113 WAC Disqualifying Crimes and Negative Actions</t>
  </si>
  <si>
    <t>RCW 74.39A.056 Criminal History Checks on Long-term Care Workers</t>
  </si>
  <si>
    <t>Chapter 388-101D WAC Requirements for Providers of Residential Services and Supports</t>
  </si>
  <si>
    <t>Q: How do I stay informed of background check changes?</t>
  </si>
  <si>
    <t>A: Join the BCCU listserv!</t>
  </si>
  <si>
    <t>5. To add rows; "grab" the green bracket in the last row / last column of the worksheet and pull down the number of rows that you would like to add.</t>
  </si>
  <si>
    <t>DQ?
(Hidden Column)</t>
  </si>
  <si>
    <t>DQ(2)
(Hidden Column)</t>
  </si>
  <si>
    <t>Missing CCSR NDOB?
(Hidden Column)</t>
  </si>
  <si>
    <t>Missing CCSR FP?
(Hidden Column)</t>
  </si>
  <si>
    <t>3 if not DQ, not missing CCSRs
(Hidden Column)</t>
  </si>
  <si>
    <t>Can work unsupervised until 
(hidden column)</t>
  </si>
  <si>
    <t>Can work unsupervised (120 day provisional) until if applicable2</t>
  </si>
  <si>
    <t>Initial, hired prior to 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</si>
</sst>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4"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
      <b/>
      <sz val="9"/>
      <color theme="1" tint="0.499984740745262"/>
      <name val="Century Gothic"/>
      <family val="2"/>
      <scheme val="major"/>
    </font>
    <font>
      <sz val="9"/>
      <color indexed="81"/>
      <name val="Tahoma"/>
      <family val="2"/>
    </font>
    <font>
      <sz val="9"/>
      <name val="Century Gothic"/>
      <family val="2"/>
      <scheme val="major"/>
    </font>
    <font>
      <b/>
      <sz val="9"/>
      <name val="Century Gothic"/>
      <family val="2"/>
      <scheme val="major"/>
    </font>
    <font>
      <b/>
      <sz val="28"/>
      <color theme="0" tint="-0.24994659260841701"/>
      <name val="Century Gothic"/>
      <family val="2"/>
      <scheme val="major"/>
    </font>
    <font>
      <u/>
      <sz val="9"/>
      <color theme="10"/>
      <name val="Century Gothic"/>
      <family val="2"/>
      <scheme val="major"/>
    </font>
    <font>
      <b/>
      <sz val="9"/>
      <color indexed="81"/>
      <name val="Tahoma"/>
      <family val="2"/>
    </font>
    <font>
      <sz val="11"/>
      <color theme="1" tint="0.499984740745262"/>
      <name val="Calibri"/>
      <family val="2"/>
    </font>
    <font>
      <b/>
      <sz val="11"/>
      <color theme="1" tint="0.499984740745262"/>
      <name val="Calibri"/>
      <family val="2"/>
    </font>
    <font>
      <sz val="11"/>
      <color theme="1" tint="0.499984740745262"/>
      <name val="Arial"/>
      <family val="2"/>
    </font>
    <font>
      <sz val="7"/>
      <color theme="1" tint="0.499984740745262"/>
      <name val="Times New Roman"/>
      <family val="1"/>
    </font>
    <font>
      <sz val="11"/>
      <color theme="1" tint="0.499984740745262"/>
      <name val="Symbol"/>
      <family val="1"/>
      <charset val="2"/>
    </font>
    <font>
      <b/>
      <i/>
      <sz val="11"/>
      <color theme="1" tint="0.499984740745262"/>
      <name val="Calibri"/>
      <family val="2"/>
    </font>
    <font>
      <i/>
      <sz val="11"/>
      <color theme="1" tint="0.499984740745262"/>
      <name val="Calibri"/>
      <family val="2"/>
    </font>
    <font>
      <i/>
      <vertAlign val="superscript"/>
      <sz val="11"/>
      <color theme="1" tint="0.499984740745262"/>
      <name val="Calibri"/>
      <family val="2"/>
    </font>
    <font>
      <sz val="8"/>
      <name val="Century Gothic"/>
      <family val="2"/>
      <scheme val="major"/>
    </font>
    <font>
      <sz val="28"/>
      <name val="Century Gothic"/>
      <family val="2"/>
      <scheme val="major"/>
    </font>
    <font>
      <sz val="10"/>
      <name val="Century Gothic"/>
      <family val="2"/>
      <scheme val="major"/>
    </font>
    <font>
      <b/>
      <sz val="12"/>
      <color theme="1" tint="0.499984740745262"/>
      <name val="Calibri"/>
      <family val="2"/>
    </font>
    <font>
      <b/>
      <sz val="12"/>
      <name val="Calibri"/>
      <family val="2"/>
    </font>
    <font>
      <b/>
      <sz val="10"/>
      <color theme="1" tint="0.34998626667073579"/>
      <name val="Century Gothic"/>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bottom style="double">
        <color theme="0" tint="-0.14996795556505021"/>
      </bottom>
      <diagonal/>
    </border>
    <border>
      <left style="hair">
        <color indexed="64"/>
      </left>
      <right style="hair">
        <color indexed="64"/>
      </right>
      <top style="hair">
        <color indexed="64"/>
      </top>
      <bottom style="hair">
        <color indexed="64"/>
      </bottom>
      <diagonal/>
    </border>
  </borders>
  <cellStyleXfs count="4">
    <xf numFmtId="0" fontId="0" fillId="0" borderId="0">
      <alignment vertical="center"/>
    </xf>
    <xf numFmtId="0" fontId="1" fillId="0" borderId="1" applyNumberFormat="0" applyProtection="0">
      <alignment vertical="center"/>
    </xf>
    <xf numFmtId="0" fontId="2" fillId="0" borderId="0" applyNumberFormat="0" applyFill="0" applyAlignment="0" applyProtection="0"/>
    <xf numFmtId="0" fontId="8" fillId="0" borderId="0" applyNumberFormat="0" applyFill="0" applyBorder="0" applyAlignment="0" applyProtection="0">
      <alignment vertical="center"/>
    </xf>
  </cellStyleXfs>
  <cellXfs count="67">
    <xf numFmtId="0" fontId="0" fillId="0" borderId="0" xfId="0">
      <alignment vertical="center"/>
    </xf>
    <xf numFmtId="0" fontId="0" fillId="0" borderId="0" xfId="0" applyAlignment="1">
      <alignment vertical="center" wrapText="1"/>
    </xf>
    <xf numFmtId="0" fontId="7" fillId="0" borderId="1" xfId="1" applyFont="1">
      <alignment vertical="center"/>
    </xf>
    <xf numFmtId="0" fontId="3" fillId="0" borderId="0" xfId="0" applyFont="1">
      <alignment vertical="center"/>
    </xf>
    <xf numFmtId="0" fontId="6" fillId="0" borderId="0" xfId="0" applyFont="1">
      <alignment vertical="center"/>
    </xf>
    <xf numFmtId="0" fontId="5" fillId="0" borderId="0" xfId="0" applyFont="1" applyAlignment="1">
      <alignment vertical="center" wrapText="1"/>
    </xf>
    <xf numFmtId="0" fontId="11" fillId="0" borderId="0" xfId="0" applyFont="1">
      <alignment vertical="center"/>
    </xf>
    <xf numFmtId="0" fontId="12" fillId="0" borderId="0" xfId="0" applyFont="1" applyAlignment="1">
      <alignment horizontal="left" vertical="center" indent="5"/>
    </xf>
    <xf numFmtId="0" fontId="12" fillId="0" borderId="0" xfId="0" applyFont="1" applyAlignment="1">
      <alignment horizontal="left" vertical="center" indent="10"/>
    </xf>
    <xf numFmtId="0" fontId="10" fillId="0" borderId="0" xfId="0" applyFont="1">
      <alignment vertical="center"/>
    </xf>
    <xf numFmtId="0" fontId="11" fillId="0" borderId="0" xfId="0" applyFont="1" applyAlignment="1">
      <alignment horizontal="left" vertical="center" indent="5"/>
    </xf>
    <xf numFmtId="0" fontId="14" fillId="0" borderId="0" xfId="0" applyFont="1" applyAlignment="1">
      <alignment horizontal="left" vertical="center" indent="15"/>
    </xf>
    <xf numFmtId="0" fontId="11" fillId="0" borderId="0" xfId="0" applyFont="1" applyAlignment="1">
      <alignment horizontal="left" vertical="center" indent="15"/>
    </xf>
    <xf numFmtId="0" fontId="15" fillId="0" borderId="0" xfId="0" applyFont="1">
      <alignment vertical="center"/>
    </xf>
    <xf numFmtId="0" fontId="8" fillId="0" borderId="0" xfId="3">
      <alignment vertical="center"/>
    </xf>
    <xf numFmtId="14" fontId="5" fillId="0" borderId="2" xfId="0" applyNumberFormat="1" applyFont="1" applyFill="1" applyBorder="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64" fontId="19" fillId="0" borderId="1" xfId="1" applyNumberFormat="1" applyFont="1" applyAlignment="1" applyProtection="1">
      <alignment horizontal="center" vertical="center"/>
      <protection locked="0"/>
    </xf>
    <xf numFmtId="164" fontId="5" fillId="0" borderId="0" xfId="0" applyNumberFormat="1" applyFont="1" applyAlignment="1" applyProtection="1">
      <alignment horizontal="center" vertical="center"/>
    </xf>
    <xf numFmtId="164" fontId="19" fillId="0" borderId="1" xfId="1" applyNumberFormat="1" applyFont="1" applyAlignment="1" applyProtection="1">
      <alignment horizontal="center" vertical="center"/>
    </xf>
    <xf numFmtId="164" fontId="5" fillId="3" borderId="2" xfId="0" applyNumberFormat="1"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19" fillId="0" borderId="1" xfId="1" applyFont="1" applyAlignment="1" applyProtection="1">
      <alignment horizontal="center" vertical="center"/>
      <protection locked="0"/>
    </xf>
    <xf numFmtId="14" fontId="5" fillId="0" borderId="0" xfId="0" applyNumberFormat="1" applyFont="1" applyAlignment="1" applyProtection="1">
      <alignment horizontal="center" vertical="center"/>
      <protection locked="0"/>
    </xf>
    <xf numFmtId="14" fontId="19" fillId="0" borderId="1" xfId="1" applyNumberFormat="1" applyFont="1" applyAlignment="1" applyProtection="1">
      <alignment horizontal="center" vertical="center"/>
      <protection locked="0"/>
    </xf>
    <xf numFmtId="0" fontId="5" fillId="2" borderId="0" xfId="0" applyFont="1" applyFill="1" applyProtection="1">
      <alignment vertical="center"/>
      <protection locked="0"/>
    </xf>
    <xf numFmtId="0" fontId="5" fillId="0" borderId="0" xfId="0" applyFont="1" applyProtection="1">
      <alignment vertical="center"/>
      <protection locked="0"/>
    </xf>
    <xf numFmtId="164" fontId="18" fillId="0" borderId="0" xfId="0" applyNumberFormat="1" applyFont="1" applyAlignment="1" applyProtection="1">
      <alignment horizontal="center" vertical="center"/>
      <protection locked="0"/>
    </xf>
    <xf numFmtId="0" fontId="19" fillId="0" borderId="1" xfId="1" applyFont="1" applyProtection="1">
      <alignment vertical="center"/>
      <protection locked="0"/>
    </xf>
    <xf numFmtId="164" fontId="18" fillId="0" borderId="1" xfId="1" applyNumberFormat="1" applyFont="1" applyAlignment="1" applyProtection="1">
      <alignment horizontal="center" vertical="center"/>
      <protection locked="0"/>
    </xf>
    <xf numFmtId="0" fontId="20" fillId="2" borderId="0" xfId="0" applyFont="1" applyFill="1" applyProtection="1">
      <alignment vertical="center"/>
      <protection locked="0"/>
    </xf>
    <xf numFmtId="0" fontId="20" fillId="0" borderId="0" xfId="0" applyFont="1" applyProtection="1">
      <alignment vertical="center"/>
      <protection locked="0"/>
    </xf>
    <xf numFmtId="0" fontId="5" fillId="0" borderId="2" xfId="0" applyFont="1" applyFill="1" applyBorder="1" applyProtection="1">
      <alignment vertical="center"/>
      <protection locked="0"/>
    </xf>
    <xf numFmtId="164" fontId="18" fillId="0" borderId="2" xfId="0" applyNumberFormat="1" applyFont="1" applyFill="1" applyBorder="1" applyAlignment="1" applyProtection="1">
      <alignment horizontal="center" vertical="center"/>
      <protection locked="0"/>
    </xf>
    <xf numFmtId="164"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9" fillId="0" borderId="1" xfId="1" applyFont="1" applyAlignment="1" applyProtection="1">
      <alignment horizontal="center" vertical="center"/>
    </xf>
    <xf numFmtId="14" fontId="5" fillId="3" borderId="2" xfId="0" applyNumberFormat="1" applyFont="1" applyFill="1" applyBorder="1" applyAlignment="1" applyProtection="1">
      <alignment horizontal="center" vertical="center"/>
    </xf>
    <xf numFmtId="2" fontId="5" fillId="0" borderId="0" xfId="0" applyNumberFormat="1" applyFont="1" applyAlignment="1" applyProtection="1">
      <alignment horizontal="center" vertical="center"/>
    </xf>
    <xf numFmtId="14" fontId="5" fillId="0" borderId="0" xfId="0" applyNumberFormat="1" applyFont="1" applyAlignment="1" applyProtection="1">
      <alignment horizontal="center" vertical="center"/>
    </xf>
    <xf numFmtId="2" fontId="19" fillId="0" borderId="1" xfId="1" applyNumberFormat="1" applyFont="1" applyAlignment="1" applyProtection="1">
      <alignment horizontal="center" vertical="center"/>
    </xf>
    <xf numFmtId="14" fontId="19" fillId="0" borderId="1" xfId="1" applyNumberFormat="1" applyFont="1" applyAlignment="1" applyProtection="1">
      <alignment horizontal="center" vertical="center"/>
    </xf>
    <xf numFmtId="0" fontId="5" fillId="3" borderId="2" xfId="0" applyFont="1" applyFill="1" applyBorder="1" applyAlignment="1" applyProtection="1">
      <alignment horizontal="center" vertical="center"/>
    </xf>
    <xf numFmtId="2" fontId="5" fillId="3" borderId="2" xfId="0" applyNumberFormat="1" applyFont="1" applyFill="1" applyBorder="1" applyAlignment="1" applyProtection="1">
      <alignment horizontal="center" vertical="center"/>
    </xf>
    <xf numFmtId="0" fontId="7" fillId="0" borderId="0" xfId="1" applyFont="1" applyBorder="1">
      <alignment vertical="center"/>
    </xf>
    <xf numFmtId="0" fontId="0" fillId="0" borderId="0" xfId="0" applyBorder="1" applyAlignment="1">
      <alignment vertical="center" wrapText="1"/>
    </xf>
    <xf numFmtId="0" fontId="0" fillId="0" borderId="0" xfId="0" applyBorder="1">
      <alignment vertical="center"/>
    </xf>
    <xf numFmtId="0" fontId="21" fillId="0" borderId="0" xfId="0" applyFont="1" applyBorder="1">
      <alignment vertical="center"/>
    </xf>
    <xf numFmtId="0" fontId="22" fillId="0" borderId="0" xfId="0" applyFont="1" applyBorder="1" applyAlignment="1">
      <alignment horizontal="left" vertical="center"/>
    </xf>
    <xf numFmtId="0" fontId="5"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lignment vertical="center"/>
    </xf>
    <xf numFmtId="0" fontId="6" fillId="0" borderId="0" xfId="0" applyFont="1" applyBorder="1">
      <alignment vertical="center"/>
    </xf>
    <xf numFmtId="0" fontId="10" fillId="0" borderId="0" xfId="0" applyFont="1" applyBorder="1">
      <alignment vertical="center"/>
    </xf>
    <xf numFmtId="0" fontId="3" fillId="0" borderId="0" xfId="0" applyFont="1" applyBorder="1">
      <alignment vertical="center"/>
    </xf>
    <xf numFmtId="14" fontId="5" fillId="0" borderId="2" xfId="0" applyNumberFormat="1" applyFont="1" applyFill="1" applyBorder="1" applyAlignment="1" applyProtection="1">
      <alignment horizontal="center" vertical="center"/>
    </xf>
    <xf numFmtId="164" fontId="23" fillId="0" borderId="0" xfId="2" applyNumberFormat="1" applyFont="1" applyFill="1" applyAlignment="1" applyProtection="1">
      <alignment horizontal="center" vertical="center" wrapText="1"/>
    </xf>
    <xf numFmtId="0" fontId="23" fillId="0" borderId="0" xfId="2" applyFont="1" applyFill="1" applyAlignment="1" applyProtection="1">
      <alignment horizontal="center" vertical="center" wrapText="1"/>
    </xf>
    <xf numFmtId="0" fontId="23" fillId="4" borderId="0" xfId="2" applyFont="1" applyFill="1" applyAlignment="1" applyProtection="1">
      <alignment horizontal="center" vertical="center" wrapText="1"/>
    </xf>
    <xf numFmtId="14" fontId="23" fillId="0" borderId="0" xfId="2" applyNumberFormat="1" applyFont="1" applyFill="1" applyAlignment="1" applyProtection="1">
      <alignment horizontal="center" vertical="center" wrapText="1"/>
    </xf>
    <xf numFmtId="14" fontId="23" fillId="3" borderId="0" xfId="2" applyNumberFormat="1" applyFont="1" applyFill="1" applyAlignment="1" applyProtection="1">
      <alignment horizontal="center" vertical="center" wrapText="1"/>
    </xf>
    <xf numFmtId="2" fontId="23" fillId="4" borderId="0" xfId="2" applyNumberFormat="1" applyFont="1" applyFill="1" applyAlignment="1" applyProtection="1">
      <alignment horizontal="center" vertical="center" wrapText="1"/>
    </xf>
    <xf numFmtId="0" fontId="5" fillId="0" borderId="0" xfId="0" applyFont="1" applyFill="1" applyAlignment="1" applyProtection="1">
      <alignment horizontal="center" vertical="center"/>
      <protection locked="0"/>
    </xf>
    <xf numFmtId="0" fontId="19" fillId="0" borderId="1" xfId="1" applyFont="1" applyFill="1" applyAlignment="1" applyProtection="1">
      <alignment horizontal="center" vertical="center"/>
      <protection locked="0"/>
    </xf>
    <xf numFmtId="14" fontId="23" fillId="5" borderId="0" xfId="2" applyNumberFormat="1" applyFont="1" applyFill="1" applyAlignment="1" applyProtection="1">
      <alignment horizontal="center" vertical="center" wrapText="1"/>
    </xf>
    <xf numFmtId="164" fontId="23" fillId="0" borderId="0" xfId="2" applyNumberFormat="1" applyFont="1" applyFill="1" applyAlignment="1" applyProtection="1">
      <alignment horizontal="center" vertical="center" wrapText="1"/>
      <protection locked="0"/>
    </xf>
  </cellXfs>
  <cellStyles count="4">
    <cellStyle name="Heading 1" xfId="1" builtinId="16" customBuiltin="1"/>
    <cellStyle name="Heading 2" xfId="2" builtinId="17" customBuiltin="1"/>
    <cellStyle name="Hyperlink" xfId="3" builtinId="8"/>
    <cellStyle name="Normal" xfId="0" builtinId="0" customBuiltin="1"/>
  </cellStyles>
  <dxfs count="152">
    <dxf>
      <font>
        <strike val="0"/>
        <outline val="0"/>
        <shadow val="0"/>
        <u val="none"/>
        <vertAlign val="baseline"/>
        <color auto="1"/>
        <name val="Century Gothic"/>
      </font>
      <numFmt numFmtId="19" formatCode="m/d/yyyy"/>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9"/>
        <color auto="1"/>
        <name val="Century Gothic"/>
        <scheme val="major"/>
      </font>
      <numFmt numFmtId="19" formatCode="m/d/yyyy"/>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9"/>
        <color auto="1"/>
        <name val="Century Gothic"/>
        <scheme val="major"/>
      </font>
      <numFmt numFmtId="19" formatCode="m/d/yyyy"/>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9"/>
        <color auto="1"/>
        <name val="Century Gothic"/>
        <scheme val="major"/>
      </font>
      <numFmt numFmtId="19" formatCode="m/d/yyyy"/>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9"/>
        <color auto="1"/>
        <name val="Century Gothic"/>
        <scheme val="major"/>
      </font>
      <numFmt numFmtId="19" formatCode="m/d/yyyy"/>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9"/>
        <color auto="1"/>
        <name val="Century Gothic"/>
        <scheme val="major"/>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9"/>
        <color auto="1"/>
        <name val="Century Gothic"/>
        <scheme val="major"/>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9"/>
        <color auto="1"/>
        <name val="Century Gothic"/>
        <scheme val="major"/>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1" hidden="0"/>
    </dxf>
    <dxf>
      <font>
        <b val="0"/>
        <i val="0"/>
        <strike val="0"/>
        <condense val="0"/>
        <extend val="0"/>
        <outline val="0"/>
        <shadow val="0"/>
        <u val="none"/>
        <vertAlign val="baseline"/>
        <sz val="9"/>
        <color auto="1"/>
        <name val="Century Gothic"/>
        <scheme val="major"/>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9"/>
        <color auto="1"/>
        <name val="Century Gothic"/>
        <scheme val="major"/>
      </font>
      <numFmt numFmtId="2" formatCode="0.00"/>
      <fill>
        <patternFill patternType="solid">
          <fgColor indexed="64"/>
          <bgColor theme="0" tint="-4.9989318521683403E-2"/>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9"/>
        <color auto="1"/>
        <name val="Century Gothic"/>
        <scheme val="major"/>
      </font>
      <numFmt numFmtId="0" formatCode="General"/>
      <fill>
        <patternFill patternType="solid">
          <fgColor indexed="64"/>
          <bgColor theme="0" tint="-4.9989318521683403E-2"/>
        </patternFill>
      </fill>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b val="0"/>
        <i val="0"/>
        <strike val="0"/>
        <condense val="0"/>
        <extend val="0"/>
        <outline val="0"/>
        <shadow val="0"/>
        <u val="none"/>
        <vertAlign val="baseline"/>
        <sz val="9"/>
        <color auto="1"/>
        <name val="Century Gothic"/>
        <scheme val="maj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Century Gothic"/>
        <scheme val="maj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strike val="0"/>
        <outline val="0"/>
        <shadow val="0"/>
        <u val="none"/>
        <vertAlign val="baseline"/>
        <color auto="1"/>
        <name val="Century Gothic"/>
      </font>
      <numFmt numFmtId="19" formatCode="m/d/yyyy"/>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numFmt numFmtId="19" formatCode="m/d/yyyy"/>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9"/>
        <color auto="1"/>
        <name val="Century Gothic"/>
        <scheme val="major"/>
      </font>
      <numFmt numFmtId="19" formatCode="m/d/yyyy"/>
      <fill>
        <patternFill patternType="solid">
          <fgColor indexed="64"/>
          <bgColor theme="0" tint="-4.9989318521683403E-2"/>
        </patternFill>
      </fill>
      <alignment horizontal="center" vertical="center" textRotation="0" wrapText="0" indent="0" justifyLastLine="0" shrinkToFit="0" readingOrder="0"/>
      <border diagonalUp="0" diagonalDown="0" outline="0">
        <left style="hair">
          <color indexed="64"/>
        </left>
        <right style="hair">
          <color indexed="64"/>
        </right>
        <top style="hair">
          <color indexed="64"/>
        </top>
        <bottom style="hair">
          <color indexed="64"/>
        </bottom>
      </border>
      <protection locked="1" hidden="0"/>
    </dxf>
    <dxf>
      <font>
        <strike val="0"/>
        <outline val="0"/>
        <shadow val="0"/>
        <u val="none"/>
        <vertAlign val="baseline"/>
        <color auto="1"/>
        <name val="Century Gothic"/>
      </font>
      <numFmt numFmtId="19" formatCode="m/d/yyyy"/>
      <fill>
        <patternFill patternType="none">
          <fgColor indexed="64"/>
          <bgColor auto="1"/>
        </patternFill>
      </fill>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b val="0"/>
        <i val="0"/>
        <strike val="0"/>
        <condense val="0"/>
        <extend val="0"/>
        <outline val="0"/>
        <shadow val="0"/>
        <u val="none"/>
        <vertAlign val="baseline"/>
        <sz val="9"/>
        <color auto="1"/>
        <name val="Century Gothic"/>
        <scheme val="maj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Century Gothic"/>
        <scheme val="maj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strike val="0"/>
        <outline val="0"/>
        <shadow val="0"/>
        <u val="none"/>
        <vertAlign val="baseline"/>
        <color auto="1"/>
        <name val="Century Gothic"/>
      </font>
      <numFmt numFmtId="164" formatCode="m/d/yy;@"/>
      <fill>
        <patternFill patternType="none">
          <fgColor indexed="64"/>
          <bgColor auto="1"/>
        </patternFill>
      </fill>
      <alignment horizontal="center" vertical="center" textRotation="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numFmt numFmtId="164" formatCode="m/d/yy;@"/>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numFmt numFmtId="164" formatCode="m/d/yy;@"/>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numFmt numFmtId="164" formatCode="m/d/yy;@"/>
      <fill>
        <patternFill patternType="solid">
          <fgColor indexed="64"/>
          <bgColor theme="0" tint="-4.9989318521683403E-2"/>
        </patternFill>
      </fill>
      <alignment horizontal="center" vertical="center" textRotation="0" indent="0" justifyLastLine="0" shrinkToFit="0" readingOrder="0"/>
      <border diagonalUp="0" diagonalDown="0">
        <left style="hair">
          <color indexed="64"/>
        </left>
        <right style="hair">
          <color indexed="64"/>
        </right>
        <top style="hair">
          <color indexed="64"/>
        </top>
        <bottom style="hair">
          <color indexed="64"/>
        </bottom>
      </border>
      <protection locked="1" hidden="0"/>
    </dxf>
    <dxf>
      <font>
        <strike val="0"/>
        <outline val="0"/>
        <shadow val="0"/>
        <u val="none"/>
        <vertAlign val="baseline"/>
        <color auto="1"/>
        <name val="Century Gothic"/>
      </font>
      <numFmt numFmtId="164" formatCode="m/d/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numFmt numFmtId="164" formatCode="m/d/yy;@"/>
      <fill>
        <patternFill patternType="none">
          <fgColor indexed="64"/>
          <bgColor auto="1"/>
        </patternFill>
      </fill>
      <alignment horizontal="center" vertical="center" textRotation="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sz val="8"/>
        <color auto="1"/>
        <name val="Century Gothic"/>
      </font>
      <numFmt numFmtId="164" formatCode="m/d/yy;@"/>
      <fill>
        <patternFill patternType="none">
          <fgColor indexed="64"/>
          <bgColor auto="1"/>
        </patternFill>
      </fill>
      <alignment horizontal="center" vertical="center" textRotation="0" indent="0" justifyLastLine="0" shrinkToFit="0" readingOrder="0"/>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fill>
        <patternFill patternType="none">
          <fgColor indexed="64"/>
          <bgColor auto="1"/>
        </patternFill>
      </fill>
      <border diagonalUp="0" diagonalDown="0" outline="0">
        <left style="hair">
          <color indexed="64"/>
        </left>
        <right style="hair">
          <color indexed="64"/>
        </right>
        <top style="hair">
          <color indexed="64"/>
        </top>
        <bottom style="hair">
          <color indexed="64"/>
        </bottom>
      </border>
      <protection locked="0" hidden="0"/>
    </dxf>
    <dxf>
      <font>
        <strike val="0"/>
        <outline val="0"/>
        <shadow val="0"/>
        <u val="none"/>
        <vertAlign val="baseline"/>
        <color auto="1"/>
        <name val="Century Gothic"/>
      </font>
      <protection locked="0" hidden="0"/>
    </dxf>
    <dxf>
      <font>
        <strike val="0"/>
        <outline val="0"/>
        <shadow val="0"/>
        <u val="none"/>
        <vertAlign val="baseline"/>
        <sz val="10"/>
        <color theme="1" tint="0.34998626667073579"/>
        <name val="Century Gothic"/>
        <scheme val="minor"/>
      </font>
      <protection locked="1" hidden="0"/>
    </dxf>
    <dxf>
      <font>
        <color theme="0" tint="-4.9989318521683403E-2"/>
      </font>
      <fill>
        <patternFill>
          <bgColor theme="0" tint="-4.9989318521683403E-2"/>
        </patternFill>
      </fill>
    </dxf>
    <dxf>
      <font>
        <color theme="0" tint="-4.9989318521683403E-2"/>
      </font>
      <fill>
        <patternFill>
          <bgColor theme="0" tint="-4.9989318521683403E-2"/>
        </patternFill>
      </fill>
    </dxf>
    <dxf>
      <font>
        <color rgb="FFFF0000"/>
      </font>
      <fill>
        <patternFill>
          <bgColor rgb="FFFF0000"/>
        </patternFill>
      </fill>
    </dxf>
    <dxf>
      <font>
        <color theme="0" tint="-4.9989318521683403E-2"/>
      </font>
      <fill>
        <patternFill>
          <bgColor theme="0" tint="-4.9989318521683403E-2"/>
        </patternFill>
      </fill>
    </dxf>
    <dxf>
      <font>
        <color rgb="FFFF0000"/>
      </font>
      <fill>
        <patternFill>
          <bgColor rgb="FFFF0000"/>
        </patternFill>
      </fill>
    </dxf>
    <dxf>
      <font>
        <color theme="0" tint="-4.9989318521683403E-2"/>
      </font>
      <fill>
        <patternFill>
          <bgColor theme="0" tint="-4.9989318521683403E-2"/>
        </patternFill>
      </fill>
    </dxf>
    <dxf>
      <font>
        <b val="0"/>
        <i/>
      </font>
      <fill>
        <patternFill>
          <bgColor theme="2" tint="-0.24994659260841701"/>
        </patternFill>
      </fill>
    </dxf>
    <dxf>
      <font>
        <b val="0"/>
        <i/>
      </font>
      <fill>
        <patternFill>
          <bgColor theme="2" tint="-0.24994659260841701"/>
        </patternFill>
      </fill>
    </dxf>
    <dxf>
      <font>
        <b/>
        <i/>
        <color rgb="FFFF0000"/>
      </font>
      <fill>
        <patternFill>
          <bgColor rgb="FFFFFF00"/>
        </patternFill>
      </fill>
    </dxf>
    <dxf>
      <fill>
        <patternFill>
          <bgColor rgb="FFFFFF00"/>
        </patternFill>
      </fill>
    </dxf>
    <dxf>
      <font>
        <b val="0"/>
        <i/>
      </font>
      <fill>
        <patternFill>
          <bgColor theme="2" tint="-0.24994659260841701"/>
        </patternFill>
      </fill>
    </dxf>
    <dxf>
      <font>
        <b/>
        <i/>
        <color rgb="FFFF0000"/>
      </font>
      <fill>
        <patternFill>
          <bgColor rgb="FFFFFF00"/>
        </patternFill>
      </fill>
    </dxf>
    <dxf>
      <font>
        <color rgb="FFFF0000"/>
      </font>
      <fill>
        <patternFill>
          <bgColor theme="4" tint="0.39994506668294322"/>
        </patternFill>
      </fill>
    </dxf>
    <dxf>
      <fill>
        <patternFill>
          <bgColor theme="7" tint="0.59996337778862885"/>
        </patternFill>
      </fill>
    </dxf>
    <dxf>
      <font>
        <color rgb="FFFF0000"/>
      </font>
      <fill>
        <patternFill>
          <bgColor theme="4" tint="0.39994506668294322"/>
        </patternFill>
      </fill>
    </dxf>
    <dxf>
      <fill>
        <patternFill>
          <bgColor theme="6" tint="0.39994506668294322"/>
        </patternFill>
      </fill>
    </dxf>
    <dxf>
      <fill>
        <patternFill>
          <bgColor rgb="FFFFFF00"/>
        </patternFill>
      </fill>
    </dxf>
    <dxf>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9C0006"/>
      </font>
      <fill>
        <patternFill>
          <bgColor rgb="FFFFC7CE"/>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i/>
        <color rgb="FFFF0000"/>
      </font>
      <fill>
        <patternFill>
          <bgColor rgb="FFFFFF00"/>
        </patternFill>
      </fill>
    </dxf>
    <dxf>
      <font>
        <b val="0"/>
        <i/>
      </font>
      <fill>
        <patternFill>
          <bgColor theme="2" tint="-0.24994659260841701"/>
        </patternFill>
      </fill>
    </dxf>
    <dxf>
      <font>
        <b/>
        <i/>
        <color rgb="FFFF0000"/>
      </font>
      <fill>
        <patternFill>
          <bgColor rgb="FFFFFF00"/>
        </patternFill>
      </fill>
    </dxf>
    <dxf>
      <font>
        <b val="0"/>
        <i/>
      </font>
      <fill>
        <patternFill>
          <bgColor theme="2" tint="-0.24994659260841701"/>
        </patternFill>
      </fill>
    </dxf>
    <dxf>
      <font>
        <b/>
        <i/>
        <color rgb="FFFF0000"/>
      </font>
      <fill>
        <patternFill>
          <bgColor rgb="FFFFFF00"/>
        </patternFill>
      </fill>
    </dxf>
    <dxf>
      <font>
        <color rgb="FFFF0000"/>
      </font>
      <fill>
        <gradientFill degree="90">
          <stop position="0">
            <color theme="0"/>
          </stop>
          <stop position="1">
            <color theme="4"/>
          </stop>
        </gradientFill>
      </fill>
    </dxf>
    <dxf>
      <font>
        <color rgb="FFFF0000"/>
      </font>
      <fill>
        <patternFill>
          <bgColor rgb="FFFF0000"/>
        </patternFill>
      </fill>
    </dxf>
    <dxf>
      <font>
        <b val="0"/>
        <i val="0"/>
        <strike val="0"/>
        <color rgb="FFFF0000"/>
      </font>
      <numFmt numFmtId="165" formatCode="00000"/>
      <fill>
        <patternFill>
          <bgColor rgb="FFFF0000"/>
        </patternFill>
      </fill>
    </dxf>
    <dxf>
      <font>
        <b/>
        <i val="0"/>
      </font>
      <fill>
        <patternFill>
          <bgColor rgb="FFFF0000"/>
        </patternFill>
      </fill>
    </dxf>
    <dxf>
      <font>
        <b val="0"/>
        <i/>
      </font>
      <fill>
        <patternFill>
          <bgColor theme="2" tint="-0.24994659260841701"/>
        </patternFill>
      </fill>
    </dxf>
    <dxf>
      <font>
        <b val="0"/>
        <i/>
      </font>
      <fill>
        <patternFill>
          <bgColor theme="2" tint="-0.24994659260841701"/>
        </patternFill>
      </fill>
    </dxf>
    <dxf>
      <font>
        <b/>
        <i/>
        <color rgb="FFFF0000"/>
      </font>
      <fill>
        <patternFill>
          <bgColor rgb="FFFFFF00"/>
        </patternFill>
      </fill>
    </dxf>
    <dxf>
      <font>
        <b/>
        <i val="0"/>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val="0"/>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tableStyleElement type="wholeTable" dxfId="151"/>
      <tableStyleElement type="headerRow" dxfId="150"/>
    </tableStyle>
    <tableStyle name="Employee Training Tracker - Info" pivot="0" count="4">
      <tableStyleElement type="wholeTable" dxfId="149"/>
      <tableStyleElement type="headerRow" dxfId="148"/>
      <tableStyleElement type="totalRow" dxfId="147"/>
      <tableStyleElement type="firstColumn" dxfId="146"/>
    </tableStyle>
    <tableStyle name="Employee Training Tracker - List" pivot="0" count="4">
      <tableStyleElement type="wholeTable" dxfId="145"/>
      <tableStyleElement type="headerRow" dxfId="144"/>
      <tableStyleElement type="totalRow" dxfId="143"/>
      <tableStyleElement type="firstColumn" dxfId="142"/>
    </tableStyle>
    <tableStyle name="Employee Training Tracker - Log" pivot="0" count="4">
      <tableStyleElement type="wholeTable" dxfId="141"/>
      <tableStyleElement type="headerRow" dxfId="140"/>
      <tableStyleElement type="totalRow" dxfId="139"/>
      <tableStyleElement type="firstColumn" dxfId="138"/>
    </tableStyle>
    <tableStyle name="PivotTable Style 1" table="0" count="3">
      <tableStyleElement type="wholeTable" dxfId="137"/>
      <tableStyleElement type="headerRow" dxfId="136"/>
      <tableStyleElement type="firstColumn" dxfId="135"/>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Cleared Background List'!A1"/><Relationship Id="rId1" Type="http://schemas.openxmlformats.org/officeDocument/2006/relationships/hyperlink" Target="#Directions!A1"/></Relationships>
</file>

<file path=xl/drawings/drawing1.xml><?xml version="1.0" encoding="utf-8"?>
<xdr:wsDr xmlns:xdr="http://schemas.openxmlformats.org/drawingml/2006/spreadsheetDrawing" xmlns:a="http://schemas.openxmlformats.org/drawingml/2006/main">
  <xdr:twoCellAnchor editAs="absolute">
    <xdr:from>
      <xdr:col>0</xdr:col>
      <xdr:colOff>101386</xdr:colOff>
      <xdr:row>3</xdr:row>
      <xdr:rowOff>161926</xdr:rowOff>
    </xdr:from>
    <xdr:to>
      <xdr:col>1</xdr:col>
      <xdr:colOff>10779</xdr:colOff>
      <xdr:row>5</xdr:row>
      <xdr:rowOff>185738</xdr:rowOff>
    </xdr:to>
    <xdr:sp macro="" textlink="">
      <xdr:nvSpPr>
        <xdr:cNvPr id="4" name="Training Log" descr="&quot;&quot;" title="Training Log Navigation Button">
          <a:hlinkClick xmlns:r="http://schemas.openxmlformats.org/officeDocument/2006/relationships" r:id="rId1" tooltip="Click to view Directions and rules related to background checks"/>
        </xdr:cNvPr>
        <xdr:cNvSpPr/>
      </xdr:nvSpPr>
      <xdr:spPr>
        <a:xfrm rot="16200000">
          <a:off x="-398736" y="1681223"/>
          <a:ext cx="1423987"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DIRECTIONS</a:t>
          </a:r>
        </a:p>
      </xdr:txBody>
    </xdr:sp>
    <xdr:clientData fPrintsWithSheet="0"/>
  </xdr:twoCellAnchor>
  <xdr:twoCellAnchor editAs="absolute">
    <xdr:from>
      <xdr:col>0</xdr:col>
      <xdr:colOff>63293</xdr:colOff>
      <xdr:row>4</xdr:row>
      <xdr:rowOff>234956</xdr:rowOff>
    </xdr:from>
    <xdr:to>
      <xdr:col>0</xdr:col>
      <xdr:colOff>487030</xdr:colOff>
      <xdr:row>12</xdr:row>
      <xdr:rowOff>200027</xdr:rowOff>
    </xdr:to>
    <xdr:sp macro="" textlink="">
      <xdr:nvSpPr>
        <xdr:cNvPr id="8" name="Personnel Info" descr="&quot;&quot;" title="Personnel Info Navigation Button"/>
        <xdr:cNvSpPr/>
      </xdr:nvSpPr>
      <xdr:spPr>
        <a:xfrm rot="16200000">
          <a:off x="-1093261" y="2639285"/>
          <a:ext cx="2736846"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PERSONNEL BACKGROUND INFO</a:t>
          </a:r>
        </a:p>
      </xdr:txBody>
    </xdr:sp>
    <xdr:clientData fPrintsWithSheet="0"/>
  </xdr:twoCellAnchor>
  <xdr:absoluteAnchor>
    <xdr:pos x="140824" y="1452954"/>
    <xdr:ext cx="335973" cy="1732"/>
    <xdr:cxnSp macro="">
      <xdr:nvCxnSpPr>
        <xdr:cNvPr id="9" name="Straight Connector 8" descr="&quot;&quot;" title="Line"/>
        <xdr:cNvCxnSpPr/>
      </xdr:nvCxnSpPr>
      <xdr:spPr>
        <a:xfrm>
          <a:off x="140824" y="1452954"/>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30</xdr:col>
      <xdr:colOff>0</xdr:colOff>
      <xdr:row>2</xdr:row>
      <xdr:rowOff>104775</xdr:rowOff>
    </xdr:from>
    <xdr:to>
      <xdr:col>35</xdr:col>
      <xdr:colOff>323851</xdr:colOff>
      <xdr:row>4</xdr:row>
      <xdr:rowOff>476251</xdr:rowOff>
    </xdr:to>
    <xdr:sp macro="" textlink="">
      <xdr:nvSpPr>
        <xdr:cNvPr id="6" name="Tip" descr="To help make sure each course is listed once, duplicate course titles will display in Red. &#10;" title="Tip"/>
        <xdr:cNvSpPr/>
      </xdr:nvSpPr>
      <xdr:spPr>
        <a:xfrm>
          <a:off x="19773900" y="466725"/>
          <a:ext cx="3371851" cy="1047751"/>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To help make sure each employee is listed once, d</a:t>
          </a:r>
          <a:r>
            <a:rPr lang="en-US" sz="1000">
              <a:ln>
                <a:noFill/>
              </a:ln>
              <a:solidFill>
                <a:schemeClr val="tx1">
                  <a:lumMod val="75000"/>
                  <a:lumOff val="25000"/>
                </a:schemeClr>
              </a:solidFill>
              <a:latin typeface="+mj-lt"/>
            </a:rPr>
            <a:t>uplicate</a:t>
          </a:r>
          <a:r>
            <a:rPr lang="en-US" sz="1000" baseline="0">
              <a:ln>
                <a:noFill/>
              </a:ln>
              <a:solidFill>
                <a:schemeClr val="tx1">
                  <a:lumMod val="75000"/>
                  <a:lumOff val="25000"/>
                </a:schemeClr>
              </a:solidFill>
              <a:latin typeface="+mj-lt"/>
            </a:rPr>
            <a:t> names</a:t>
          </a:r>
        </a:p>
        <a:p>
          <a:pPr algn="l"/>
          <a:r>
            <a:rPr lang="en-US" sz="1000" baseline="0">
              <a:ln>
                <a:noFill/>
              </a:ln>
              <a:solidFill>
                <a:schemeClr val="tx1">
                  <a:lumMod val="75000"/>
                  <a:lumOff val="25000"/>
                </a:schemeClr>
              </a:solidFill>
              <a:latin typeface="+mj-lt"/>
            </a:rPr>
            <a:t> will display in Red. </a:t>
          </a:r>
          <a:endParaRPr lang="en-US" sz="1000">
            <a:ln>
              <a:noFill/>
            </a:ln>
            <a:solidFill>
              <a:schemeClr val="tx1">
                <a:lumMod val="75000"/>
                <a:lumOff val="25000"/>
              </a:schemeClr>
            </a:solidFill>
            <a:latin typeface="+mj-lt"/>
          </a:endParaRPr>
        </a:p>
      </xdr:txBody>
    </xdr:sp>
    <xdr:clientData fPrintsWithSheet="0"/>
  </xdr:twoCellAnchor>
  <xdr:twoCellAnchor>
    <xdr:from>
      <xdr:col>29</xdr:col>
      <xdr:colOff>1152524</xdr:colOff>
      <xdr:row>4</xdr:row>
      <xdr:rowOff>704851</xdr:rowOff>
    </xdr:from>
    <xdr:to>
      <xdr:col>36</xdr:col>
      <xdr:colOff>447674</xdr:colOff>
      <xdr:row>8</xdr:row>
      <xdr:rowOff>28576</xdr:rowOff>
    </xdr:to>
    <xdr:sp macro="" textlink="">
      <xdr:nvSpPr>
        <xdr:cNvPr id="11" name="Tip" descr="To help make sure each course is listed once, duplicate course titles will display in Red. &#10;" title="Tip"/>
        <xdr:cNvSpPr/>
      </xdr:nvSpPr>
      <xdr:spPr>
        <a:xfrm>
          <a:off x="20831174" y="1743076"/>
          <a:ext cx="4171950" cy="1181100"/>
        </a:xfrm>
        <a:prstGeom prst="wedgeRectCallout">
          <a:avLst>
            <a:gd name="adj1" fmla="val -61979"/>
            <a:gd name="adj2" fmla="val -2220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1000">
              <a:ln>
                <a:noFill/>
              </a:ln>
              <a:solidFill>
                <a:schemeClr val="tx1">
                  <a:lumMod val="75000"/>
                  <a:lumOff val="25000"/>
                </a:schemeClr>
              </a:solidFill>
              <a:latin typeface="+mj-lt"/>
            </a:rPr>
            <a:t>TIP:</a:t>
          </a:r>
          <a:r>
            <a:rPr lang="en-US" sz="1000" baseline="0">
              <a:ln>
                <a:noFill/>
              </a:ln>
              <a:solidFill>
                <a:schemeClr val="tx1">
                  <a:lumMod val="75000"/>
                  <a:lumOff val="25000"/>
                </a:schemeClr>
              </a:solidFill>
              <a:latin typeface="+mj-lt"/>
            </a:rPr>
            <a:t> You need to keep background records for inactive employees - don't delete them, just select "Yes" if you do not hire applicant or when employee terminates and then click on the arrow after inactive and de-select "Yes" so they won't show on your list</a:t>
          </a:r>
          <a:endParaRPr lang="en-US" sz="1000">
            <a:ln>
              <a:noFill/>
            </a:ln>
            <a:solidFill>
              <a:schemeClr val="tx1">
                <a:lumMod val="75000"/>
                <a:lumOff val="25000"/>
              </a:schemeClr>
            </a:solidFill>
            <a:latin typeface="+mj-lt"/>
          </a:endParaRPr>
        </a:p>
      </xdr:txBody>
    </xdr:sp>
    <xdr:clientData fPrintsWithSheet="0"/>
  </xdr:twoCellAnchor>
  <xdr:oneCellAnchor>
    <xdr:from>
      <xdr:col>29</xdr:col>
      <xdr:colOff>0</xdr:colOff>
      <xdr:row>14</xdr:row>
      <xdr:rowOff>57150</xdr:rowOff>
    </xdr:from>
    <xdr:ext cx="184731" cy="265265"/>
    <xdr:sp macro="" textlink="">
      <xdr:nvSpPr>
        <xdr:cNvPr id="2" name="TextBox 1"/>
        <xdr:cNvSpPr txBox="1"/>
      </xdr:nvSpPr>
      <xdr:spPr>
        <a:xfrm>
          <a:off x="4152900" y="4324350"/>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absolute">
    <xdr:from>
      <xdr:col>0</xdr:col>
      <xdr:colOff>76204</xdr:colOff>
      <xdr:row>13</xdr:row>
      <xdr:rowOff>47625</xdr:rowOff>
    </xdr:from>
    <xdr:to>
      <xdr:col>0</xdr:col>
      <xdr:colOff>499941</xdr:colOff>
      <xdr:row>22</xdr:row>
      <xdr:rowOff>152403</xdr:rowOff>
    </xdr:to>
    <xdr:sp macro="" textlink="">
      <xdr:nvSpPr>
        <xdr:cNvPr id="10" name="Personnel Info" descr="&quot;&quot;" title="Personnel Info Navigation Button">
          <a:hlinkClick xmlns:r="http://schemas.openxmlformats.org/officeDocument/2006/relationships" r:id="rId2"/>
        </xdr:cNvPr>
        <xdr:cNvSpPr/>
      </xdr:nvSpPr>
      <xdr:spPr>
        <a:xfrm rot="16200000">
          <a:off x="-793016" y="5164995"/>
          <a:ext cx="2162178" cy="423737"/>
        </a:xfrm>
        <a:prstGeom prst="round2SameRect">
          <a:avLst/>
        </a:prstGeom>
        <a:solidFill>
          <a:srgbClr val="92D05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lumMod val="75000"/>
                  <a:lumOff val="25000"/>
                </a:schemeClr>
              </a:solidFill>
              <a:latin typeface="+mj-lt"/>
            </a:rPr>
            <a:t>CLEARED BACKGROUND LIST</a:t>
          </a:r>
        </a:p>
      </xdr:txBody>
    </xdr:sp>
    <xdr:clientData fPrintsWithSheet="0"/>
  </xdr:twoCellAnchor>
</xdr:wsDr>
</file>

<file path=xl/tables/table1.xml><?xml version="1.0" encoding="utf-8"?>
<table xmlns="http://schemas.openxmlformats.org/spreadsheetml/2006/main" id="2" name="tblEmployeeInfo" displayName="tblEmployeeInfo" ref="C5:AC142" totalsRowShown="0" headerRowDxfId="28" dataDxfId="27" headerRowCellStyle="Heading 2">
  <autoFilter ref="C5:AC142"/>
  <tableColumns count="27">
    <tableColumn id="1" name="NAME " dataDxfId="26"/>
    <tableColumn id="8" name="Provider type" dataDxfId="25"/>
    <tableColumn id="3" name="Initial background or Renewal?" dataDxfId="24"/>
    <tableColumn id="6" name="If Renewal; has employee lived in any state or country other than WA State for the past 3 years?" dataDxfId="23">
      <calculatedColumnFormula>IF($E6="initial","n/a",IF($E6="Initial, hired prior to 1/1/16","",IF($E6="renewal","")))</calculatedColumnFormula>
    </tableColumn>
    <tableColumn id="5" name="FINGERPRINTS REQUIRED?" dataDxfId="22">
      <calculatedColumnFormula>IF(OR($E6="initial",$F6="yes"),"yes","no")</calculatedColumnFormula>
    </tableColumn>
    <tableColumn id="7" name="Date Background check sent to BCCU" dataDxfId="21"/>
    <tableColumn id="11" name="Date Washington State Name &amp; DOB Result letter received" dataDxfId="20"/>
    <tableColumn id="10" name="WA State Name &amp; DOB Result" dataDxfId="19"/>
    <tableColumn id="26" name="Blank if NDOB CCSR  Required (hidden column)" dataDxfId="18">
      <calculatedColumnFormula>IF(tblEmployeeInfo[[#This Row],[WA State Name &amp; DOB Result]]="Review Required","","n/a")</calculatedColumnFormula>
    </tableColumn>
    <tableColumn id="28" name="Date CCSR Completed for WA State Result " dataDxfId="17">
      <calculatedColumnFormula>IF($K6="n/a","n/a","")</calculatedColumnFormula>
    </tableColumn>
    <tableColumn id="9" name="Date on Fingerprint receipt submitted by employee " dataDxfId="16">
      <calculatedColumnFormula>IF($G6="no","n/a")</calculatedColumnFormula>
    </tableColumn>
    <tableColumn id="15" name="Can work unsupervised (120 day provisional) until (hidden column)" dataDxfId="15">
      <calculatedColumnFormula>IF($M6="n/a","",$I6+120)</calculatedColumnFormula>
    </tableColumn>
    <tableColumn id="12" name="Fingerprint result letter date" dataDxfId="14">
      <calculatedColumnFormula>IF($G6="no","n/a","")</calculatedColumnFormula>
    </tableColumn>
    <tableColumn id="2" name="Fingerprint results" dataDxfId="13">
      <calculatedColumnFormula>IF($G6="no","n/a","")</calculatedColumnFormula>
    </tableColumn>
    <tableColumn id="25" name="Blank if FP CCSR Required (hidden column)" dataDxfId="12">
      <calculatedColumnFormula>IF($P6="n/a","n/a",IF($P6="No record","n/a",IF($P6="Review Required","",IF($P6="Disqualified","DQ"))))</calculatedColumnFormula>
    </tableColumn>
    <tableColumn id="27" name="Date CCSR Completed following Fingerprints " dataDxfId="11">
      <calculatedColumnFormula>IF($Q6="n/a","n/a","")</calculatedColumnFormula>
    </tableColumn>
    <tableColumn id="16" name="Current final background check?" dataDxfId="10">
      <calculatedColumnFormula>IF($AB6&gt;=TODAY(),"yes","no")</calculatedColumnFormula>
    </tableColumn>
    <tableColumn id="18" name="DQ?_x000a_(Hidden Column)" dataDxfId="9">
      <calculatedColumnFormula>COUNTIF(tblEmployeeInfo[[#This Row],[WA State Name &amp; DOB Result]]:tblEmployeeInfo[[#This Row],[Fingerprint results]],"Disqualifying")</calculatedColumnFormula>
    </tableColumn>
    <tableColumn id="31" name="DQ(2)_x000a_(Hidden Column)" dataDxfId="8">
      <calculatedColumnFormula>COUNTIF(tblEmployeeInfo[[#This Row],[DQ?
(Hidden Column)]],0)</calculatedColumnFormula>
    </tableColumn>
    <tableColumn id="30" name="Missing CCSR NDOB?_x000a_(Hidden Column)" dataDxfId="7">
      <calculatedColumnFormula>COUNTIF($L6,"&gt;0")+COUNTIF($L6,"n/a")</calculatedColumnFormula>
    </tableColumn>
    <tableColumn id="24" name="Missing CCSR FP?_x000a_(Hidden Column)" dataDxfId="6">
      <calculatedColumnFormula>COUNTIF($R6,"&gt;0")+COUNTIF($R6,"n/a")</calculatedColumnFormula>
    </tableColumn>
    <tableColumn id="29" name="3 if not DQ, not missing CCSRs_x000a_(Hidden Column)" dataDxfId="5">
      <calculatedColumnFormula>SUM(tblEmployeeInfo[[#This Row],[DQ(2)
(Hidden Column)]:[Missing CCSR FP?
(Hidden Column)]])</calculatedColumnFormula>
    </tableColumn>
    <tableColumn id="21" name="Final background date" dataDxfId="4">
      <calculatedColumnFormula>IF($X6=3,$I6,"")</calculatedColumnFormula>
    </tableColumn>
    <tableColumn id="4" name="Can work unsupervised until _x000a_(hidden column)" dataDxfId="3">
      <calculatedColumnFormula>$M6+120</calculatedColumnFormula>
    </tableColumn>
    <tableColumn id="13" name="Can work unsupervised (120 day provisional) until if applicable2" dataDxfId="2">
      <calculatedColumnFormula>IF($Z6&gt;TODAY(),$Z6,"")</calculatedColumnFormula>
    </tableColumn>
    <tableColumn id="20" name="Background check expiration _x000a_date" dataDxfId="1">
      <calculatedColumnFormula>IF($D6="DDA Group Home",$Y6+730,$Y6+1095)</calculatedColumnFormula>
    </tableColumn>
    <tableColumn id="14" name="Inactive? " dataDxfId="0"/>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dshs.wa.gov/dda/counties-and-providers/residential-provider-resourc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autoPageBreaks="0" fitToPage="1"/>
  </sheetPr>
  <dimension ref="A1:AH142"/>
  <sheetViews>
    <sheetView showGridLines="0" tabSelected="1" zoomScaleNormal="100" workbookViewId="0">
      <selection activeCell="J6" sqref="J6"/>
    </sheetView>
  </sheetViews>
  <sheetFormatPr defaultRowHeight="18" customHeight="1" x14ac:dyDescent="0.3"/>
  <cols>
    <col min="1" max="1" width="7.7109375" style="25" customWidth="1"/>
    <col min="2" max="2" width="3.5703125" style="26" customWidth="1"/>
    <col min="3" max="3" width="26.28515625" style="26" customWidth="1"/>
    <col min="4" max="4" width="18.28515625" style="27" customWidth="1"/>
    <col min="5" max="5" width="23.7109375" style="16" customWidth="1"/>
    <col min="6" max="6" width="17.28515625" style="16" customWidth="1"/>
    <col min="7" max="7" width="14.7109375" style="18" customWidth="1"/>
    <col min="8" max="8" width="14.140625" style="21" customWidth="1"/>
    <col min="9" max="9" width="16.28515625" style="21" customWidth="1"/>
    <col min="10" max="10" width="18.28515625" style="63" customWidth="1"/>
    <col min="11" max="11" width="18.28515625" style="21" hidden="1" customWidth="1"/>
    <col min="12" max="12" width="14.28515625" style="23" customWidth="1"/>
    <col min="13" max="13" width="13.7109375" style="63" customWidth="1"/>
    <col min="14" max="14" width="14.140625" style="40" hidden="1" customWidth="1"/>
    <col min="15" max="15" width="13.85546875" style="21" customWidth="1"/>
    <col min="16" max="16" width="18.140625" style="21" customWidth="1"/>
    <col min="17" max="17" width="18.140625" style="21" hidden="1" customWidth="1"/>
    <col min="18" max="18" width="14.7109375" style="23" customWidth="1"/>
    <col min="19" max="19" width="14.140625" style="36" customWidth="1"/>
    <col min="20" max="24" width="11.5703125" style="39" hidden="1" customWidth="1"/>
    <col min="25" max="25" width="13" style="40" customWidth="1"/>
    <col min="26" max="26" width="13" style="40" hidden="1" customWidth="1"/>
    <col min="27" max="27" width="13" style="40" customWidth="1"/>
    <col min="28" max="28" width="15" style="36" customWidth="1"/>
    <col min="29" max="29" width="14" style="21" customWidth="1"/>
    <col min="30" max="30" width="18.28515625" style="26" customWidth="1"/>
    <col min="31" max="16384" width="9.140625" style="26"/>
  </cols>
  <sheetData>
    <row r="1" spans="1:34" ht="14.25" x14ac:dyDescent="0.3"/>
    <row r="2" spans="1:34" ht="14.25" x14ac:dyDescent="0.3"/>
    <row r="3" spans="1:34" ht="51.75" customHeight="1" thickBot="1" x14ac:dyDescent="0.35">
      <c r="C3" s="28" t="s">
        <v>15</v>
      </c>
      <c r="D3" s="29"/>
      <c r="E3" s="17"/>
      <c r="F3" s="17"/>
      <c r="G3" s="19"/>
      <c r="H3" s="22"/>
      <c r="I3" s="22"/>
      <c r="J3" s="64"/>
      <c r="K3" s="22"/>
      <c r="L3" s="24"/>
      <c r="M3" s="64"/>
      <c r="N3" s="42"/>
      <c r="O3" s="22"/>
      <c r="P3" s="22"/>
      <c r="Q3" s="22"/>
      <c r="R3" s="24"/>
      <c r="S3" s="37"/>
      <c r="T3" s="41"/>
      <c r="U3" s="41"/>
      <c r="V3" s="41"/>
      <c r="W3" s="41"/>
      <c r="X3" s="41"/>
      <c r="Y3" s="42"/>
      <c r="Z3" s="42"/>
      <c r="AA3" s="42"/>
      <c r="AB3" s="37"/>
      <c r="AC3" s="22"/>
    </row>
    <row r="4" spans="1:34" ht="18" customHeight="1" thickTop="1" x14ac:dyDescent="0.3"/>
    <row r="5" spans="1:34" s="31" customFormat="1" ht="92.25" customHeight="1" x14ac:dyDescent="0.3">
      <c r="A5" s="30"/>
      <c r="C5" s="57" t="s">
        <v>5</v>
      </c>
      <c r="D5" s="57" t="s">
        <v>6</v>
      </c>
      <c r="E5" s="57" t="s">
        <v>54</v>
      </c>
      <c r="F5" s="66" t="s">
        <v>65</v>
      </c>
      <c r="G5" s="57" t="s">
        <v>4</v>
      </c>
      <c r="H5" s="58" t="s">
        <v>53</v>
      </c>
      <c r="I5" s="58" t="s">
        <v>9</v>
      </c>
      <c r="J5" s="58" t="s">
        <v>10</v>
      </c>
      <c r="K5" s="59" t="s">
        <v>67</v>
      </c>
      <c r="L5" s="60" t="s">
        <v>69</v>
      </c>
      <c r="M5" s="58" t="s">
        <v>17</v>
      </c>
      <c r="N5" s="61" t="s">
        <v>70</v>
      </c>
      <c r="O5" s="58" t="s">
        <v>55</v>
      </c>
      <c r="P5" s="58" t="s">
        <v>20</v>
      </c>
      <c r="Q5" s="59" t="s">
        <v>68</v>
      </c>
      <c r="R5" s="60" t="s">
        <v>66</v>
      </c>
      <c r="S5" s="58" t="s">
        <v>57</v>
      </c>
      <c r="T5" s="62" t="s">
        <v>187</v>
      </c>
      <c r="U5" s="62" t="s">
        <v>188</v>
      </c>
      <c r="V5" s="62" t="s">
        <v>189</v>
      </c>
      <c r="W5" s="62" t="s">
        <v>190</v>
      </c>
      <c r="X5" s="62" t="s">
        <v>191</v>
      </c>
      <c r="Y5" s="60" t="s">
        <v>56</v>
      </c>
      <c r="Z5" s="60" t="s">
        <v>192</v>
      </c>
      <c r="AA5" s="65" t="s">
        <v>193</v>
      </c>
      <c r="AB5" s="58" t="s">
        <v>18</v>
      </c>
      <c r="AC5" s="58" t="s">
        <v>0</v>
      </c>
    </row>
    <row r="6" spans="1:34" ht="18" customHeight="1" x14ac:dyDescent="0.3">
      <c r="C6" s="32"/>
      <c r="D6" s="33"/>
      <c r="E6" s="34"/>
      <c r="F6" s="34" t="b">
        <f t="shared" ref="F6:F37" si="0">IF($E6="initial","n/a",IF($E6="Initial, hired prior to 1/1/16","",IF($E6="renewal","")))</f>
        <v>0</v>
      </c>
      <c r="G6" s="20" t="str">
        <f t="shared" ref="G6:G37" si="1">IF(OR($E6="initial",$F6="yes"),"yes","no")</f>
        <v>no</v>
      </c>
      <c r="H6" s="15"/>
      <c r="I6" s="15"/>
      <c r="J6" s="35"/>
      <c r="K6" s="56" t="str">
        <f>IF(tblEmployeeInfo[[#This Row],[WA State Name &amp; DOB Result]]="Review Required","","n/a")</f>
        <v>n/a</v>
      </c>
      <c r="L6" s="15" t="str">
        <f t="shared" ref="L6:L37" si="2">IF($K6="n/a","n/a","")</f>
        <v>n/a</v>
      </c>
      <c r="M6" s="15" t="str">
        <f t="shared" ref="M6:M37" si="3">IF($G6="no","n/a")</f>
        <v>n/a</v>
      </c>
      <c r="N6" s="38" t="str">
        <f t="shared" ref="N6:N37" si="4">IF($M6="n/a","",$I6+120)</f>
        <v/>
      </c>
      <c r="O6" s="15" t="str">
        <f>IF($G6="no","n/a","")</f>
        <v>n/a</v>
      </c>
      <c r="P6" s="15" t="str">
        <f>IF($G6="no","n/a","")</f>
        <v>n/a</v>
      </c>
      <c r="Q6" s="56" t="str">
        <f>IF($P6="n/a","n/a",IF($P6="No record","n/a",IF($P6="Review Required","",IF($P6="Disqualified","DQ"))))</f>
        <v>n/a</v>
      </c>
      <c r="R6" s="15" t="str">
        <f>IF($Q6="n/a","n/a","")</f>
        <v>n/a</v>
      </c>
      <c r="S6" s="43" t="str">
        <f t="shared" ref="S6:S37" ca="1" si="5">IF($AB6&gt;=TODAY(),"yes","no")</f>
        <v>no</v>
      </c>
      <c r="T6" s="44">
        <f>COUNTIF(tblEmployeeInfo[[#This Row],[WA State Name &amp; DOB Result]]:tblEmployeeInfo[[#This Row],[Fingerprint results]],"Disqualifying")</f>
        <v>0</v>
      </c>
      <c r="U6" s="44">
        <f>COUNTIF(tblEmployeeInfo[[#This Row],[DQ?
(Hidden Column)]],0)</f>
        <v>1</v>
      </c>
      <c r="V6" s="44">
        <f t="shared" ref="V6:V37" si="6">COUNTIF($L6,"&gt;0")+COUNTIF($L6,"n/a")</f>
        <v>1</v>
      </c>
      <c r="W6" s="44">
        <f t="shared" ref="W6:W37" si="7">COUNTIF($R6,"&gt;0")+COUNTIF($R6,"n/a")</f>
        <v>1</v>
      </c>
      <c r="X6" s="44">
        <f>SUM(tblEmployeeInfo[[#This Row],[DQ(2)
(Hidden Column)]:[Missing CCSR FP?
(Hidden Column)]])</f>
        <v>3</v>
      </c>
      <c r="Y6" s="38">
        <f t="shared" ref="Y6:Y37" si="8">IF($X6=3,$I6,"")</f>
        <v>0</v>
      </c>
      <c r="Z6" s="38" t="e">
        <f>$M6+120</f>
        <v>#VALUE!</v>
      </c>
      <c r="AA6" s="38" t="e">
        <f t="shared" ref="AA6:AA37" ca="1" si="9">IF($Z6&gt;TODAY(),$Z6,"")</f>
        <v>#VALUE!</v>
      </c>
      <c r="AB6" s="38">
        <f t="shared" ref="AB6:AB37" si="10">IF($D6="DDA Group Home",$Y6+730,$Y6+1095)</f>
        <v>1095</v>
      </c>
      <c r="AC6" s="15"/>
    </row>
    <row r="7" spans="1:34" ht="18" customHeight="1" x14ac:dyDescent="0.3">
      <c r="C7" s="32"/>
      <c r="D7" s="33"/>
      <c r="E7" s="34"/>
      <c r="F7" s="34" t="b">
        <f t="shared" si="0"/>
        <v>0</v>
      </c>
      <c r="G7" s="20" t="str">
        <f t="shared" si="1"/>
        <v>no</v>
      </c>
      <c r="H7" s="15"/>
      <c r="I7" s="15"/>
      <c r="J7" s="35"/>
      <c r="K7" s="15" t="str">
        <f>IF(tblEmployeeInfo[[#This Row],[WA State Name &amp; DOB Result]]="Review Required","","n/a")</f>
        <v>n/a</v>
      </c>
      <c r="L7" s="15" t="str">
        <f t="shared" si="2"/>
        <v>n/a</v>
      </c>
      <c r="M7" s="15" t="str">
        <f t="shared" si="3"/>
        <v>n/a</v>
      </c>
      <c r="N7" s="38" t="str">
        <f t="shared" si="4"/>
        <v/>
      </c>
      <c r="O7" s="15" t="str">
        <f t="shared" ref="O7:P70" si="11">IF($G7="no","n/a","")</f>
        <v>n/a</v>
      </c>
      <c r="P7" s="15" t="str">
        <f t="shared" si="11"/>
        <v>n/a</v>
      </c>
      <c r="Q7" s="15" t="str">
        <f t="shared" ref="Q7:Q37" si="12">IF($P7="n/a","n/a",IF($P7="No record","n/a",IF($P7="Review Required","",IF($P7="Disqualified","DQ"))))</f>
        <v>n/a</v>
      </c>
      <c r="R7" s="15" t="str">
        <f t="shared" ref="R7:R70" si="13">IF($Q7="n/a","n/a","")</f>
        <v>n/a</v>
      </c>
      <c r="S7" s="43" t="str">
        <f t="shared" ca="1" si="5"/>
        <v>no</v>
      </c>
      <c r="T7" s="44">
        <f>COUNTIF(tblEmployeeInfo[[#This Row],[WA State Name &amp; DOB Result]]:tblEmployeeInfo[[#This Row],[Fingerprint results]],"Disqualifying")</f>
        <v>0</v>
      </c>
      <c r="U7" s="44">
        <f>COUNTIF(tblEmployeeInfo[[#This Row],[DQ?
(Hidden Column)]],0)</f>
        <v>1</v>
      </c>
      <c r="V7" s="44">
        <f t="shared" si="6"/>
        <v>1</v>
      </c>
      <c r="W7" s="44">
        <f t="shared" si="7"/>
        <v>1</v>
      </c>
      <c r="X7" s="44">
        <f>SUM(tblEmployeeInfo[[#This Row],[DQ(2)
(Hidden Column)]:[Missing CCSR FP?
(Hidden Column)]])</f>
        <v>3</v>
      </c>
      <c r="Y7" s="38">
        <f t="shared" si="8"/>
        <v>0</v>
      </c>
      <c r="Z7" s="38" t="e">
        <f t="shared" ref="Z7:Z37" si="14">$M7+120</f>
        <v>#VALUE!</v>
      </c>
      <c r="AA7" s="38" t="e">
        <f t="shared" ca="1" si="9"/>
        <v>#VALUE!</v>
      </c>
      <c r="AB7" s="38">
        <f t="shared" si="10"/>
        <v>1095</v>
      </c>
      <c r="AC7" s="15"/>
      <c r="AH7" s="26" t="s">
        <v>2</v>
      </c>
    </row>
    <row r="8" spans="1:34" ht="18" customHeight="1" x14ac:dyDescent="0.3">
      <c r="C8" s="32"/>
      <c r="D8" s="33"/>
      <c r="E8" s="34"/>
      <c r="F8" s="34" t="b">
        <f t="shared" si="0"/>
        <v>0</v>
      </c>
      <c r="G8" s="20" t="str">
        <f t="shared" si="1"/>
        <v>no</v>
      </c>
      <c r="H8" s="15"/>
      <c r="I8" s="15"/>
      <c r="J8" s="35"/>
      <c r="K8" s="15" t="str">
        <f>IF(tblEmployeeInfo[[#This Row],[WA State Name &amp; DOB Result]]="Review Required","","n/a")</f>
        <v>n/a</v>
      </c>
      <c r="L8" s="15" t="str">
        <f t="shared" si="2"/>
        <v>n/a</v>
      </c>
      <c r="M8" s="15" t="str">
        <f t="shared" si="3"/>
        <v>n/a</v>
      </c>
      <c r="N8" s="38" t="str">
        <f t="shared" si="4"/>
        <v/>
      </c>
      <c r="O8" s="15" t="str">
        <f t="shared" si="11"/>
        <v>n/a</v>
      </c>
      <c r="P8" s="15" t="str">
        <f t="shared" si="11"/>
        <v>n/a</v>
      </c>
      <c r="Q8" s="15" t="str">
        <f t="shared" si="12"/>
        <v>n/a</v>
      </c>
      <c r="R8" s="15" t="str">
        <f t="shared" si="13"/>
        <v>n/a</v>
      </c>
      <c r="S8" s="43" t="str">
        <f t="shared" ca="1" si="5"/>
        <v>no</v>
      </c>
      <c r="T8" s="44">
        <f>COUNTIF(tblEmployeeInfo[[#This Row],[WA State Name &amp; DOB Result]]:tblEmployeeInfo[[#This Row],[Fingerprint results]],"Disqualifying")</f>
        <v>0</v>
      </c>
      <c r="U8" s="44">
        <f>COUNTIF(tblEmployeeInfo[[#This Row],[DQ?
(Hidden Column)]],0)</f>
        <v>1</v>
      </c>
      <c r="V8" s="44">
        <f t="shared" si="6"/>
        <v>1</v>
      </c>
      <c r="W8" s="44">
        <f t="shared" si="7"/>
        <v>1</v>
      </c>
      <c r="X8" s="44">
        <f>SUM(tblEmployeeInfo[[#This Row],[DQ(2)
(Hidden Column)]:[Missing CCSR FP?
(Hidden Column)]])</f>
        <v>3</v>
      </c>
      <c r="Y8" s="38">
        <f t="shared" si="8"/>
        <v>0</v>
      </c>
      <c r="Z8" s="38" t="e">
        <f t="shared" si="14"/>
        <v>#VALUE!</v>
      </c>
      <c r="AA8" s="38" t="e">
        <f t="shared" ca="1" si="9"/>
        <v>#VALUE!</v>
      </c>
      <c r="AB8" s="38">
        <f t="shared" si="10"/>
        <v>1095</v>
      </c>
      <c r="AC8" s="15"/>
      <c r="AH8" s="26" t="s">
        <v>7</v>
      </c>
    </row>
    <row r="9" spans="1:34" ht="18" customHeight="1" x14ac:dyDescent="0.3">
      <c r="C9" s="32"/>
      <c r="D9" s="33"/>
      <c r="E9" s="34"/>
      <c r="F9" s="34" t="b">
        <f t="shared" si="0"/>
        <v>0</v>
      </c>
      <c r="G9" s="20" t="str">
        <f t="shared" si="1"/>
        <v>no</v>
      </c>
      <c r="H9" s="15"/>
      <c r="I9" s="15"/>
      <c r="J9" s="35"/>
      <c r="K9" s="15" t="str">
        <f>IF(tblEmployeeInfo[[#This Row],[WA State Name &amp; DOB Result]]="Review Required","","n/a")</f>
        <v>n/a</v>
      </c>
      <c r="L9" s="15" t="str">
        <f t="shared" si="2"/>
        <v>n/a</v>
      </c>
      <c r="M9" s="15" t="str">
        <f t="shared" si="3"/>
        <v>n/a</v>
      </c>
      <c r="N9" s="38" t="str">
        <f t="shared" si="4"/>
        <v/>
      </c>
      <c r="O9" s="15" t="str">
        <f t="shared" si="11"/>
        <v>n/a</v>
      </c>
      <c r="P9" s="15" t="str">
        <f t="shared" si="11"/>
        <v>n/a</v>
      </c>
      <c r="Q9" s="15" t="str">
        <f t="shared" si="12"/>
        <v>n/a</v>
      </c>
      <c r="R9" s="15" t="str">
        <f t="shared" si="13"/>
        <v>n/a</v>
      </c>
      <c r="S9" s="43" t="str">
        <f t="shared" ca="1" si="5"/>
        <v>no</v>
      </c>
      <c r="T9" s="44">
        <f>COUNTIF(tblEmployeeInfo[[#This Row],[WA State Name &amp; DOB Result]]:tblEmployeeInfo[[#This Row],[Fingerprint results]],"Disqualifying")</f>
        <v>0</v>
      </c>
      <c r="U9" s="44">
        <f>COUNTIF(tblEmployeeInfo[[#This Row],[DQ?
(Hidden Column)]],0)</f>
        <v>1</v>
      </c>
      <c r="V9" s="44">
        <f t="shared" si="6"/>
        <v>1</v>
      </c>
      <c r="W9" s="44">
        <f t="shared" si="7"/>
        <v>1</v>
      </c>
      <c r="X9" s="44">
        <f>SUM(tblEmployeeInfo[[#This Row],[DQ(2)
(Hidden Column)]:[Missing CCSR FP?
(Hidden Column)]])</f>
        <v>3</v>
      </c>
      <c r="Y9" s="38">
        <f t="shared" si="8"/>
        <v>0</v>
      </c>
      <c r="Z9" s="38" t="e">
        <f t="shared" si="14"/>
        <v>#VALUE!</v>
      </c>
      <c r="AA9" s="38" t="e">
        <f t="shared" ca="1" si="9"/>
        <v>#VALUE!</v>
      </c>
      <c r="AB9" s="38">
        <f t="shared" si="10"/>
        <v>1095</v>
      </c>
      <c r="AC9" s="15"/>
      <c r="AH9" s="26" t="s">
        <v>8</v>
      </c>
    </row>
    <row r="10" spans="1:34" ht="18" customHeight="1" x14ac:dyDescent="0.3">
      <c r="C10" s="32"/>
      <c r="D10" s="33"/>
      <c r="E10" s="34"/>
      <c r="F10" s="34" t="b">
        <f t="shared" si="0"/>
        <v>0</v>
      </c>
      <c r="G10" s="20" t="str">
        <f t="shared" si="1"/>
        <v>no</v>
      </c>
      <c r="H10" s="15"/>
      <c r="I10" s="15"/>
      <c r="J10" s="35"/>
      <c r="K10" s="15" t="str">
        <f>IF(tblEmployeeInfo[[#This Row],[WA State Name &amp; DOB Result]]="Review Required","","n/a")</f>
        <v>n/a</v>
      </c>
      <c r="L10" s="15" t="str">
        <f t="shared" si="2"/>
        <v>n/a</v>
      </c>
      <c r="M10" s="15" t="str">
        <f t="shared" si="3"/>
        <v>n/a</v>
      </c>
      <c r="N10" s="38" t="str">
        <f t="shared" si="4"/>
        <v/>
      </c>
      <c r="O10" s="15" t="str">
        <f t="shared" si="11"/>
        <v>n/a</v>
      </c>
      <c r="P10" s="15" t="str">
        <f t="shared" si="11"/>
        <v>n/a</v>
      </c>
      <c r="Q10" s="15" t="str">
        <f t="shared" si="12"/>
        <v>n/a</v>
      </c>
      <c r="R10" s="15" t="str">
        <f t="shared" si="13"/>
        <v>n/a</v>
      </c>
      <c r="S10" s="43" t="str">
        <f t="shared" ca="1" si="5"/>
        <v>no</v>
      </c>
      <c r="T10" s="44">
        <f>COUNTIF(tblEmployeeInfo[[#This Row],[WA State Name &amp; DOB Result]]:tblEmployeeInfo[[#This Row],[Fingerprint results]],"Disqualifying")</f>
        <v>0</v>
      </c>
      <c r="U10" s="44">
        <f>COUNTIF(tblEmployeeInfo[[#This Row],[DQ?
(Hidden Column)]],0)</f>
        <v>1</v>
      </c>
      <c r="V10" s="44">
        <f t="shared" si="6"/>
        <v>1</v>
      </c>
      <c r="W10" s="44">
        <f t="shared" si="7"/>
        <v>1</v>
      </c>
      <c r="X10" s="44">
        <f>SUM(tblEmployeeInfo[[#This Row],[DQ(2)
(Hidden Column)]:[Missing CCSR FP?
(Hidden Column)]])</f>
        <v>3</v>
      </c>
      <c r="Y10" s="38">
        <f t="shared" si="8"/>
        <v>0</v>
      </c>
      <c r="Z10" s="38" t="e">
        <f t="shared" si="14"/>
        <v>#VALUE!</v>
      </c>
      <c r="AA10" s="38" t="e">
        <f t="shared" ca="1" si="9"/>
        <v>#VALUE!</v>
      </c>
      <c r="AB10" s="38">
        <f t="shared" si="10"/>
        <v>1095</v>
      </c>
      <c r="AC10" s="15"/>
      <c r="AH10" s="26" t="s">
        <v>58</v>
      </c>
    </row>
    <row r="11" spans="1:34" ht="18" customHeight="1" x14ac:dyDescent="0.3">
      <c r="C11" s="32"/>
      <c r="D11" s="33"/>
      <c r="E11" s="34"/>
      <c r="F11" s="34" t="b">
        <f t="shared" si="0"/>
        <v>0</v>
      </c>
      <c r="G11" s="20" t="str">
        <f t="shared" si="1"/>
        <v>no</v>
      </c>
      <c r="H11" s="15"/>
      <c r="I11" s="15"/>
      <c r="J11" s="35"/>
      <c r="K11" s="15" t="str">
        <f>IF(tblEmployeeInfo[[#This Row],[WA State Name &amp; DOB Result]]="Review Required","","n/a")</f>
        <v>n/a</v>
      </c>
      <c r="L11" s="15" t="str">
        <f t="shared" si="2"/>
        <v>n/a</v>
      </c>
      <c r="M11" s="15" t="str">
        <f t="shared" si="3"/>
        <v>n/a</v>
      </c>
      <c r="N11" s="38" t="str">
        <f t="shared" si="4"/>
        <v/>
      </c>
      <c r="O11" s="15" t="str">
        <f t="shared" si="11"/>
        <v>n/a</v>
      </c>
      <c r="P11" s="15" t="str">
        <f t="shared" si="11"/>
        <v>n/a</v>
      </c>
      <c r="Q11" s="15" t="str">
        <f t="shared" si="12"/>
        <v>n/a</v>
      </c>
      <c r="R11" s="15" t="str">
        <f t="shared" si="13"/>
        <v>n/a</v>
      </c>
      <c r="S11" s="43" t="str">
        <f t="shared" ca="1" si="5"/>
        <v>no</v>
      </c>
      <c r="T11" s="44">
        <f>COUNTIF(tblEmployeeInfo[[#This Row],[WA State Name &amp; DOB Result]]:tblEmployeeInfo[[#This Row],[Fingerprint results]],"Disqualifying")</f>
        <v>0</v>
      </c>
      <c r="U11" s="44">
        <f>COUNTIF(tblEmployeeInfo[[#This Row],[DQ?
(Hidden Column)]],0)</f>
        <v>1</v>
      </c>
      <c r="V11" s="44">
        <f t="shared" si="6"/>
        <v>1</v>
      </c>
      <c r="W11" s="44">
        <f t="shared" si="7"/>
        <v>1</v>
      </c>
      <c r="X11" s="44">
        <f>SUM(tblEmployeeInfo[[#This Row],[DQ(2)
(Hidden Column)]:[Missing CCSR FP?
(Hidden Column)]])</f>
        <v>3</v>
      </c>
      <c r="Y11" s="38">
        <f t="shared" si="8"/>
        <v>0</v>
      </c>
      <c r="Z11" s="38" t="e">
        <f t="shared" si="14"/>
        <v>#VALUE!</v>
      </c>
      <c r="AA11" s="38" t="e">
        <f t="shared" ca="1" si="9"/>
        <v>#VALUE!</v>
      </c>
      <c r="AB11" s="38">
        <f t="shared" si="10"/>
        <v>1095</v>
      </c>
      <c r="AC11" s="15"/>
    </row>
    <row r="12" spans="1:34" ht="18" customHeight="1" x14ac:dyDescent="0.3">
      <c r="C12" s="32"/>
      <c r="D12" s="33"/>
      <c r="E12" s="34"/>
      <c r="F12" s="34" t="b">
        <f t="shared" si="0"/>
        <v>0</v>
      </c>
      <c r="G12" s="20" t="str">
        <f t="shared" si="1"/>
        <v>no</v>
      </c>
      <c r="H12" s="15"/>
      <c r="I12" s="15"/>
      <c r="J12" s="35"/>
      <c r="K12" s="15" t="str">
        <f>IF(tblEmployeeInfo[[#This Row],[WA State Name &amp; DOB Result]]="Review Required","","n/a")</f>
        <v>n/a</v>
      </c>
      <c r="L12" s="15" t="str">
        <f t="shared" si="2"/>
        <v>n/a</v>
      </c>
      <c r="M12" s="15" t="str">
        <f t="shared" si="3"/>
        <v>n/a</v>
      </c>
      <c r="N12" s="38" t="str">
        <f t="shared" si="4"/>
        <v/>
      </c>
      <c r="O12" s="15" t="str">
        <f t="shared" si="11"/>
        <v>n/a</v>
      </c>
      <c r="P12" s="15" t="str">
        <f t="shared" si="11"/>
        <v>n/a</v>
      </c>
      <c r="Q12" s="15" t="str">
        <f t="shared" si="12"/>
        <v>n/a</v>
      </c>
      <c r="R12" s="15" t="str">
        <f t="shared" si="13"/>
        <v>n/a</v>
      </c>
      <c r="S12" s="43" t="str">
        <f t="shared" ca="1" si="5"/>
        <v>no</v>
      </c>
      <c r="T12" s="44">
        <f>COUNTIF(tblEmployeeInfo[[#This Row],[WA State Name &amp; DOB Result]]:tblEmployeeInfo[[#This Row],[Fingerprint results]],"Disqualifying")</f>
        <v>0</v>
      </c>
      <c r="U12" s="44">
        <f>COUNTIF(tblEmployeeInfo[[#This Row],[DQ?
(Hidden Column)]],0)</f>
        <v>1</v>
      </c>
      <c r="V12" s="44">
        <f t="shared" si="6"/>
        <v>1</v>
      </c>
      <c r="W12" s="44">
        <f t="shared" si="7"/>
        <v>1</v>
      </c>
      <c r="X12" s="44">
        <f>SUM(tblEmployeeInfo[[#This Row],[DQ(2)
(Hidden Column)]:[Missing CCSR FP?
(Hidden Column)]])</f>
        <v>3</v>
      </c>
      <c r="Y12" s="38">
        <f t="shared" si="8"/>
        <v>0</v>
      </c>
      <c r="Z12" s="38" t="e">
        <f t="shared" si="14"/>
        <v>#VALUE!</v>
      </c>
      <c r="AA12" s="38" t="e">
        <f t="shared" ca="1" si="9"/>
        <v>#VALUE!</v>
      </c>
      <c r="AB12" s="38">
        <f t="shared" si="10"/>
        <v>1095</v>
      </c>
      <c r="AC12" s="15"/>
    </row>
    <row r="13" spans="1:34" ht="18" customHeight="1" x14ac:dyDescent="0.3">
      <c r="C13" s="32"/>
      <c r="D13" s="33"/>
      <c r="E13" s="34"/>
      <c r="F13" s="34" t="b">
        <f t="shared" si="0"/>
        <v>0</v>
      </c>
      <c r="G13" s="20" t="str">
        <f t="shared" si="1"/>
        <v>no</v>
      </c>
      <c r="H13" s="15"/>
      <c r="I13" s="15"/>
      <c r="J13" s="35"/>
      <c r="K13" s="56" t="str">
        <f>IF(tblEmployeeInfo[[#This Row],[WA State Name &amp; DOB Result]]="Review Required","","n/a")</f>
        <v>n/a</v>
      </c>
      <c r="L13" s="15" t="str">
        <f t="shared" si="2"/>
        <v>n/a</v>
      </c>
      <c r="M13" s="15" t="str">
        <f t="shared" si="3"/>
        <v>n/a</v>
      </c>
      <c r="N13" s="38" t="str">
        <f t="shared" si="4"/>
        <v/>
      </c>
      <c r="O13" s="15" t="str">
        <f t="shared" si="11"/>
        <v>n/a</v>
      </c>
      <c r="P13" s="15" t="str">
        <f t="shared" si="11"/>
        <v>n/a</v>
      </c>
      <c r="Q13" s="15" t="str">
        <f t="shared" si="12"/>
        <v>n/a</v>
      </c>
      <c r="R13" s="15" t="str">
        <f t="shared" si="13"/>
        <v>n/a</v>
      </c>
      <c r="S13" s="43" t="str">
        <f t="shared" ca="1" si="5"/>
        <v>no</v>
      </c>
      <c r="T13" s="44">
        <f>COUNTIF(tblEmployeeInfo[[#This Row],[WA State Name &amp; DOB Result]]:tblEmployeeInfo[[#This Row],[Fingerprint results]],"Disqualifying")</f>
        <v>0</v>
      </c>
      <c r="U13" s="44">
        <f>COUNTIF(tblEmployeeInfo[[#This Row],[DQ?
(Hidden Column)]],0)</f>
        <v>1</v>
      </c>
      <c r="V13" s="44">
        <f t="shared" si="6"/>
        <v>1</v>
      </c>
      <c r="W13" s="44">
        <f t="shared" si="7"/>
        <v>1</v>
      </c>
      <c r="X13" s="44">
        <f>SUM(tblEmployeeInfo[[#This Row],[DQ(2)
(Hidden Column)]:[Missing CCSR FP?
(Hidden Column)]])</f>
        <v>3</v>
      </c>
      <c r="Y13" s="38">
        <f t="shared" si="8"/>
        <v>0</v>
      </c>
      <c r="Z13" s="38" t="e">
        <f t="shared" si="14"/>
        <v>#VALUE!</v>
      </c>
      <c r="AA13" s="38" t="e">
        <f t="shared" ca="1" si="9"/>
        <v>#VALUE!</v>
      </c>
      <c r="AB13" s="38">
        <f t="shared" si="10"/>
        <v>1095</v>
      </c>
      <c r="AC13" s="15"/>
    </row>
    <row r="14" spans="1:34" ht="18" customHeight="1" x14ac:dyDescent="0.3">
      <c r="C14" s="32"/>
      <c r="D14" s="33"/>
      <c r="E14" s="34"/>
      <c r="F14" s="34" t="b">
        <f t="shared" si="0"/>
        <v>0</v>
      </c>
      <c r="G14" s="20" t="str">
        <f t="shared" si="1"/>
        <v>no</v>
      </c>
      <c r="H14" s="15"/>
      <c r="I14" s="15"/>
      <c r="J14" s="35"/>
      <c r="K14" s="15" t="str">
        <f>IF(tblEmployeeInfo[[#This Row],[WA State Name &amp; DOB Result]]="Review Required","","n/a")</f>
        <v>n/a</v>
      </c>
      <c r="L14" s="15" t="str">
        <f t="shared" si="2"/>
        <v>n/a</v>
      </c>
      <c r="M14" s="15" t="str">
        <f t="shared" si="3"/>
        <v>n/a</v>
      </c>
      <c r="N14" s="38" t="str">
        <f t="shared" si="4"/>
        <v/>
      </c>
      <c r="O14" s="15" t="str">
        <f t="shared" si="11"/>
        <v>n/a</v>
      </c>
      <c r="P14" s="15" t="str">
        <f t="shared" si="11"/>
        <v>n/a</v>
      </c>
      <c r="Q14" s="15" t="str">
        <f t="shared" si="12"/>
        <v>n/a</v>
      </c>
      <c r="R14" s="15" t="str">
        <f t="shared" si="13"/>
        <v>n/a</v>
      </c>
      <c r="S14" s="43" t="str">
        <f t="shared" ca="1" si="5"/>
        <v>no</v>
      </c>
      <c r="T14" s="44">
        <f>COUNTIF(tblEmployeeInfo[[#This Row],[WA State Name &amp; DOB Result]]:tblEmployeeInfo[[#This Row],[Fingerprint results]],"Disqualifying")</f>
        <v>0</v>
      </c>
      <c r="U14" s="44">
        <f>COUNTIF(tblEmployeeInfo[[#This Row],[DQ?
(Hidden Column)]],0)</f>
        <v>1</v>
      </c>
      <c r="V14" s="44">
        <f t="shared" si="6"/>
        <v>1</v>
      </c>
      <c r="W14" s="44">
        <f t="shared" si="7"/>
        <v>1</v>
      </c>
      <c r="X14" s="44">
        <f>SUM(tblEmployeeInfo[[#This Row],[DQ(2)
(Hidden Column)]:[Missing CCSR FP?
(Hidden Column)]])</f>
        <v>3</v>
      </c>
      <c r="Y14" s="38">
        <f t="shared" si="8"/>
        <v>0</v>
      </c>
      <c r="Z14" s="38" t="e">
        <f t="shared" si="14"/>
        <v>#VALUE!</v>
      </c>
      <c r="AA14" s="38" t="e">
        <f t="shared" ca="1" si="9"/>
        <v>#VALUE!</v>
      </c>
      <c r="AB14" s="38">
        <f t="shared" si="10"/>
        <v>1095</v>
      </c>
      <c r="AC14" s="15"/>
      <c r="AH14" s="26" t="s">
        <v>11</v>
      </c>
    </row>
    <row r="15" spans="1:34" ht="18" customHeight="1" x14ac:dyDescent="0.3">
      <c r="C15" s="32"/>
      <c r="D15" s="33"/>
      <c r="E15" s="34"/>
      <c r="F15" s="34" t="b">
        <f t="shared" si="0"/>
        <v>0</v>
      </c>
      <c r="G15" s="20" t="str">
        <f t="shared" si="1"/>
        <v>no</v>
      </c>
      <c r="H15" s="15"/>
      <c r="I15" s="15"/>
      <c r="J15" s="35"/>
      <c r="K15" s="15" t="str">
        <f>IF(tblEmployeeInfo[[#This Row],[WA State Name &amp; DOB Result]]="Review Required","","n/a")</f>
        <v>n/a</v>
      </c>
      <c r="L15" s="15" t="str">
        <f t="shared" si="2"/>
        <v>n/a</v>
      </c>
      <c r="M15" s="15" t="str">
        <f t="shared" si="3"/>
        <v>n/a</v>
      </c>
      <c r="N15" s="38" t="str">
        <f t="shared" si="4"/>
        <v/>
      </c>
      <c r="O15" s="15" t="str">
        <f t="shared" si="11"/>
        <v>n/a</v>
      </c>
      <c r="P15" s="15" t="str">
        <f t="shared" si="11"/>
        <v>n/a</v>
      </c>
      <c r="Q15" s="15" t="str">
        <f t="shared" si="12"/>
        <v>n/a</v>
      </c>
      <c r="R15" s="15" t="str">
        <f t="shared" si="13"/>
        <v>n/a</v>
      </c>
      <c r="S15" s="43" t="str">
        <f t="shared" ca="1" si="5"/>
        <v>no</v>
      </c>
      <c r="T15" s="44">
        <f>COUNTIF(tblEmployeeInfo[[#This Row],[WA State Name &amp; DOB Result]]:tblEmployeeInfo[[#This Row],[Fingerprint results]],"Disqualifying")</f>
        <v>0</v>
      </c>
      <c r="U15" s="44">
        <f>COUNTIF(tblEmployeeInfo[[#This Row],[DQ?
(Hidden Column)]],0)</f>
        <v>1</v>
      </c>
      <c r="V15" s="44">
        <f t="shared" si="6"/>
        <v>1</v>
      </c>
      <c r="W15" s="44">
        <f t="shared" si="7"/>
        <v>1</v>
      </c>
      <c r="X15" s="44">
        <f>SUM(tblEmployeeInfo[[#This Row],[DQ(2)
(Hidden Column)]:[Missing CCSR FP?
(Hidden Column)]])</f>
        <v>3</v>
      </c>
      <c r="Y15" s="38">
        <f t="shared" si="8"/>
        <v>0</v>
      </c>
      <c r="Z15" s="38" t="e">
        <f t="shared" si="14"/>
        <v>#VALUE!</v>
      </c>
      <c r="AA15" s="38" t="e">
        <f t="shared" ca="1" si="9"/>
        <v>#VALUE!</v>
      </c>
      <c r="AB15" s="38">
        <f t="shared" si="10"/>
        <v>1095</v>
      </c>
      <c r="AC15" s="15"/>
      <c r="AH15" s="26" t="s">
        <v>12</v>
      </c>
    </row>
    <row r="16" spans="1:34" ht="18" customHeight="1" x14ac:dyDescent="0.3">
      <c r="C16" s="32"/>
      <c r="D16" s="33"/>
      <c r="E16" s="34"/>
      <c r="F16" s="34" t="b">
        <f t="shared" si="0"/>
        <v>0</v>
      </c>
      <c r="G16" s="20" t="str">
        <f t="shared" si="1"/>
        <v>no</v>
      </c>
      <c r="H16" s="15"/>
      <c r="I16" s="15"/>
      <c r="J16" s="35"/>
      <c r="K16" s="15" t="str">
        <f>IF(tblEmployeeInfo[[#This Row],[WA State Name &amp; DOB Result]]="Review Required","","n/a")</f>
        <v>n/a</v>
      </c>
      <c r="L16" s="15" t="str">
        <f t="shared" si="2"/>
        <v>n/a</v>
      </c>
      <c r="M16" s="15" t="str">
        <f t="shared" si="3"/>
        <v>n/a</v>
      </c>
      <c r="N16" s="38" t="str">
        <f t="shared" si="4"/>
        <v/>
      </c>
      <c r="O16" s="15" t="str">
        <f t="shared" si="11"/>
        <v>n/a</v>
      </c>
      <c r="P16" s="15" t="str">
        <f t="shared" si="11"/>
        <v>n/a</v>
      </c>
      <c r="Q16" s="15" t="str">
        <f t="shared" si="12"/>
        <v>n/a</v>
      </c>
      <c r="R16" s="15" t="str">
        <f t="shared" si="13"/>
        <v>n/a</v>
      </c>
      <c r="S16" s="43" t="str">
        <f t="shared" ca="1" si="5"/>
        <v>no</v>
      </c>
      <c r="T16" s="44">
        <f>COUNTIF(tblEmployeeInfo[[#This Row],[WA State Name &amp; DOB Result]]:tblEmployeeInfo[[#This Row],[Fingerprint results]],"Disqualifying")</f>
        <v>0</v>
      </c>
      <c r="U16" s="44">
        <f>COUNTIF(tblEmployeeInfo[[#This Row],[DQ?
(Hidden Column)]],0)</f>
        <v>1</v>
      </c>
      <c r="V16" s="44">
        <f t="shared" si="6"/>
        <v>1</v>
      </c>
      <c r="W16" s="44">
        <f t="shared" si="7"/>
        <v>1</v>
      </c>
      <c r="X16" s="44">
        <f>SUM(tblEmployeeInfo[[#This Row],[DQ(2)
(Hidden Column)]:[Missing CCSR FP?
(Hidden Column)]])</f>
        <v>3</v>
      </c>
      <c r="Y16" s="38">
        <f t="shared" si="8"/>
        <v>0</v>
      </c>
      <c r="Z16" s="38" t="e">
        <f t="shared" si="14"/>
        <v>#VALUE!</v>
      </c>
      <c r="AA16" s="38" t="e">
        <f t="shared" ca="1" si="9"/>
        <v>#VALUE!</v>
      </c>
      <c r="AB16" s="38">
        <f t="shared" si="10"/>
        <v>1095</v>
      </c>
      <c r="AC16" s="15"/>
      <c r="AH16" s="26" t="s">
        <v>13</v>
      </c>
    </row>
    <row r="17" spans="3:34" ht="18" customHeight="1" x14ac:dyDescent="0.3">
      <c r="C17" s="32"/>
      <c r="D17" s="33"/>
      <c r="E17" s="34"/>
      <c r="F17" s="34" t="b">
        <f t="shared" si="0"/>
        <v>0</v>
      </c>
      <c r="G17" s="20" t="str">
        <f t="shared" si="1"/>
        <v>no</v>
      </c>
      <c r="H17" s="15"/>
      <c r="I17" s="15"/>
      <c r="J17" s="35"/>
      <c r="K17" s="15" t="str">
        <f>IF(tblEmployeeInfo[[#This Row],[WA State Name &amp; DOB Result]]="Review Required","","n/a")</f>
        <v>n/a</v>
      </c>
      <c r="L17" s="15" t="str">
        <f t="shared" si="2"/>
        <v>n/a</v>
      </c>
      <c r="M17" s="15" t="str">
        <f t="shared" si="3"/>
        <v>n/a</v>
      </c>
      <c r="N17" s="38" t="str">
        <f t="shared" si="4"/>
        <v/>
      </c>
      <c r="O17" s="15" t="str">
        <f t="shared" si="11"/>
        <v>n/a</v>
      </c>
      <c r="P17" s="15" t="str">
        <f t="shared" si="11"/>
        <v>n/a</v>
      </c>
      <c r="Q17" s="15" t="str">
        <f t="shared" si="12"/>
        <v>n/a</v>
      </c>
      <c r="R17" s="15" t="str">
        <f t="shared" si="13"/>
        <v>n/a</v>
      </c>
      <c r="S17" s="43" t="str">
        <f t="shared" ca="1" si="5"/>
        <v>no</v>
      </c>
      <c r="T17" s="44">
        <f>COUNTIF(tblEmployeeInfo[[#This Row],[WA State Name &amp; DOB Result]]:tblEmployeeInfo[[#This Row],[Fingerprint results]],"Disqualifying")</f>
        <v>0</v>
      </c>
      <c r="U17" s="44">
        <f>COUNTIF(tblEmployeeInfo[[#This Row],[DQ?
(Hidden Column)]],0)</f>
        <v>1</v>
      </c>
      <c r="V17" s="44">
        <f t="shared" si="6"/>
        <v>1</v>
      </c>
      <c r="W17" s="44">
        <f t="shared" si="7"/>
        <v>1</v>
      </c>
      <c r="X17" s="44">
        <f>SUM(tblEmployeeInfo[[#This Row],[DQ(2)
(Hidden Column)]:[Missing CCSR FP?
(Hidden Column)]])</f>
        <v>3</v>
      </c>
      <c r="Y17" s="38">
        <f t="shared" si="8"/>
        <v>0</v>
      </c>
      <c r="Z17" s="38" t="e">
        <f t="shared" si="14"/>
        <v>#VALUE!</v>
      </c>
      <c r="AA17" s="38" t="e">
        <f t="shared" ca="1" si="9"/>
        <v>#VALUE!</v>
      </c>
      <c r="AB17" s="38">
        <f t="shared" si="10"/>
        <v>1095</v>
      </c>
      <c r="AC17" s="15"/>
      <c r="AH17" s="26" t="s">
        <v>14</v>
      </c>
    </row>
    <row r="18" spans="3:34" ht="18" customHeight="1" x14ac:dyDescent="0.3">
      <c r="C18" s="32"/>
      <c r="D18" s="33"/>
      <c r="E18" s="34"/>
      <c r="F18" s="34" t="b">
        <f t="shared" si="0"/>
        <v>0</v>
      </c>
      <c r="G18" s="20" t="str">
        <f t="shared" si="1"/>
        <v>no</v>
      </c>
      <c r="H18" s="15"/>
      <c r="I18" s="15"/>
      <c r="J18" s="35"/>
      <c r="K18" s="15" t="str">
        <f>IF(tblEmployeeInfo[[#This Row],[WA State Name &amp; DOB Result]]="Review Required","","n/a")</f>
        <v>n/a</v>
      </c>
      <c r="L18" s="15" t="str">
        <f t="shared" si="2"/>
        <v>n/a</v>
      </c>
      <c r="M18" s="15" t="str">
        <f t="shared" si="3"/>
        <v>n/a</v>
      </c>
      <c r="N18" s="38" t="str">
        <f t="shared" si="4"/>
        <v/>
      </c>
      <c r="O18" s="15" t="str">
        <f t="shared" si="11"/>
        <v>n/a</v>
      </c>
      <c r="P18" s="15" t="str">
        <f t="shared" si="11"/>
        <v>n/a</v>
      </c>
      <c r="Q18" s="15" t="str">
        <f t="shared" si="12"/>
        <v>n/a</v>
      </c>
      <c r="R18" s="15" t="str">
        <f t="shared" si="13"/>
        <v>n/a</v>
      </c>
      <c r="S18" s="43" t="str">
        <f t="shared" ca="1" si="5"/>
        <v>no</v>
      </c>
      <c r="T18" s="44">
        <f>COUNTIF(tblEmployeeInfo[[#This Row],[WA State Name &amp; DOB Result]]:tblEmployeeInfo[[#This Row],[Fingerprint results]],"Disqualifying")</f>
        <v>0</v>
      </c>
      <c r="U18" s="44">
        <f>COUNTIF(tblEmployeeInfo[[#This Row],[DQ?
(Hidden Column)]],0)</f>
        <v>1</v>
      </c>
      <c r="V18" s="44">
        <f t="shared" si="6"/>
        <v>1</v>
      </c>
      <c r="W18" s="44">
        <f t="shared" si="7"/>
        <v>1</v>
      </c>
      <c r="X18" s="44">
        <f>SUM(tblEmployeeInfo[[#This Row],[DQ(2)
(Hidden Column)]:[Missing CCSR FP?
(Hidden Column)]])</f>
        <v>3</v>
      </c>
      <c r="Y18" s="38">
        <f t="shared" si="8"/>
        <v>0</v>
      </c>
      <c r="Z18" s="38" t="e">
        <f t="shared" si="14"/>
        <v>#VALUE!</v>
      </c>
      <c r="AA18" s="38" t="e">
        <f t="shared" ca="1" si="9"/>
        <v>#VALUE!</v>
      </c>
      <c r="AB18" s="38">
        <f t="shared" si="10"/>
        <v>1095</v>
      </c>
      <c r="AC18" s="15"/>
      <c r="AH18" s="26" t="s">
        <v>194</v>
      </c>
    </row>
    <row r="19" spans="3:34" ht="18" customHeight="1" x14ac:dyDescent="0.3">
      <c r="C19" s="32"/>
      <c r="D19" s="33"/>
      <c r="E19" s="34"/>
      <c r="F19" s="34" t="b">
        <f t="shared" si="0"/>
        <v>0</v>
      </c>
      <c r="G19" s="20" t="str">
        <f t="shared" si="1"/>
        <v>no</v>
      </c>
      <c r="H19" s="15"/>
      <c r="I19" s="15"/>
      <c r="J19" s="35"/>
      <c r="K19" s="15" t="str">
        <f>IF(tblEmployeeInfo[[#This Row],[WA State Name &amp; DOB Result]]="Review Required","","n/a")</f>
        <v>n/a</v>
      </c>
      <c r="L19" s="15" t="str">
        <f t="shared" si="2"/>
        <v>n/a</v>
      </c>
      <c r="M19" s="15" t="str">
        <f t="shared" si="3"/>
        <v>n/a</v>
      </c>
      <c r="N19" s="38" t="str">
        <f t="shared" si="4"/>
        <v/>
      </c>
      <c r="O19" s="15" t="str">
        <f t="shared" si="11"/>
        <v>n/a</v>
      </c>
      <c r="P19" s="15" t="str">
        <f t="shared" si="11"/>
        <v>n/a</v>
      </c>
      <c r="Q19" s="15" t="str">
        <f t="shared" si="12"/>
        <v>n/a</v>
      </c>
      <c r="R19" s="15" t="str">
        <f t="shared" si="13"/>
        <v>n/a</v>
      </c>
      <c r="S19" s="43" t="str">
        <f t="shared" ca="1" si="5"/>
        <v>no</v>
      </c>
      <c r="T19" s="44">
        <f>COUNTIF(tblEmployeeInfo[[#This Row],[WA State Name &amp; DOB Result]]:tblEmployeeInfo[[#This Row],[Fingerprint results]],"Disqualifying")</f>
        <v>0</v>
      </c>
      <c r="U19" s="44">
        <f>COUNTIF(tblEmployeeInfo[[#This Row],[DQ?
(Hidden Column)]],0)</f>
        <v>1</v>
      </c>
      <c r="V19" s="44">
        <f t="shared" si="6"/>
        <v>1</v>
      </c>
      <c r="W19" s="44">
        <f t="shared" si="7"/>
        <v>1</v>
      </c>
      <c r="X19" s="44">
        <f>SUM(tblEmployeeInfo[[#This Row],[DQ(2)
(Hidden Column)]:[Missing CCSR FP?
(Hidden Column)]])</f>
        <v>3</v>
      </c>
      <c r="Y19" s="38">
        <f t="shared" si="8"/>
        <v>0</v>
      </c>
      <c r="Z19" s="38" t="e">
        <f t="shared" si="14"/>
        <v>#VALUE!</v>
      </c>
      <c r="AA19" s="38" t="e">
        <f t="shared" ca="1" si="9"/>
        <v>#VALUE!</v>
      </c>
      <c r="AB19" s="38">
        <f t="shared" si="10"/>
        <v>1095</v>
      </c>
      <c r="AC19" s="15"/>
      <c r="AH19" s="26" t="s">
        <v>49</v>
      </c>
    </row>
    <row r="20" spans="3:34" ht="18" customHeight="1" x14ac:dyDescent="0.3">
      <c r="C20" s="32"/>
      <c r="D20" s="33"/>
      <c r="E20" s="34"/>
      <c r="F20" s="34" t="b">
        <f t="shared" si="0"/>
        <v>0</v>
      </c>
      <c r="G20" s="20" t="str">
        <f t="shared" si="1"/>
        <v>no</v>
      </c>
      <c r="H20" s="15"/>
      <c r="I20" s="15"/>
      <c r="J20" s="35"/>
      <c r="K20" s="15" t="str">
        <f>IF(tblEmployeeInfo[[#This Row],[WA State Name &amp; DOB Result]]="Review Required","","n/a")</f>
        <v>n/a</v>
      </c>
      <c r="L20" s="15" t="str">
        <f t="shared" si="2"/>
        <v>n/a</v>
      </c>
      <c r="M20" s="15" t="str">
        <f t="shared" si="3"/>
        <v>n/a</v>
      </c>
      <c r="N20" s="38" t="str">
        <f t="shared" si="4"/>
        <v/>
      </c>
      <c r="O20" s="15" t="str">
        <f t="shared" si="11"/>
        <v>n/a</v>
      </c>
      <c r="P20" s="15" t="str">
        <f t="shared" si="11"/>
        <v>n/a</v>
      </c>
      <c r="Q20" s="15" t="str">
        <f t="shared" si="12"/>
        <v>n/a</v>
      </c>
      <c r="R20" s="15" t="str">
        <f t="shared" si="13"/>
        <v>n/a</v>
      </c>
      <c r="S20" s="43" t="str">
        <f t="shared" ca="1" si="5"/>
        <v>no</v>
      </c>
      <c r="T20" s="44">
        <f>COUNTIF(tblEmployeeInfo[[#This Row],[WA State Name &amp; DOB Result]]:tblEmployeeInfo[[#This Row],[Fingerprint results]],"Disqualifying")</f>
        <v>0</v>
      </c>
      <c r="U20" s="44">
        <f>COUNTIF(tblEmployeeInfo[[#This Row],[DQ?
(Hidden Column)]],0)</f>
        <v>1</v>
      </c>
      <c r="V20" s="44">
        <f t="shared" si="6"/>
        <v>1</v>
      </c>
      <c r="W20" s="44">
        <f t="shared" si="7"/>
        <v>1</v>
      </c>
      <c r="X20" s="44">
        <f>SUM(tblEmployeeInfo[[#This Row],[DQ(2)
(Hidden Column)]:[Missing CCSR FP?
(Hidden Column)]])</f>
        <v>3</v>
      </c>
      <c r="Y20" s="38">
        <f t="shared" si="8"/>
        <v>0</v>
      </c>
      <c r="Z20" s="38" t="e">
        <f t="shared" si="14"/>
        <v>#VALUE!</v>
      </c>
      <c r="AA20" s="38" t="e">
        <f t="shared" ca="1" si="9"/>
        <v>#VALUE!</v>
      </c>
      <c r="AB20" s="38">
        <f t="shared" si="10"/>
        <v>1095</v>
      </c>
      <c r="AC20" s="15"/>
      <c r="AH20" s="26" t="s">
        <v>16</v>
      </c>
    </row>
    <row r="21" spans="3:34" ht="18" customHeight="1" x14ac:dyDescent="0.3">
      <c r="C21" s="32"/>
      <c r="D21" s="33"/>
      <c r="E21" s="34"/>
      <c r="F21" s="34" t="b">
        <f t="shared" si="0"/>
        <v>0</v>
      </c>
      <c r="G21" s="20" t="str">
        <f t="shared" si="1"/>
        <v>no</v>
      </c>
      <c r="H21" s="15"/>
      <c r="I21" s="15"/>
      <c r="J21" s="35"/>
      <c r="K21" s="15" t="str">
        <f>IF(tblEmployeeInfo[[#This Row],[WA State Name &amp; DOB Result]]="Review Required","","n/a")</f>
        <v>n/a</v>
      </c>
      <c r="L21" s="15" t="str">
        <f t="shared" si="2"/>
        <v>n/a</v>
      </c>
      <c r="M21" s="15" t="str">
        <f t="shared" si="3"/>
        <v>n/a</v>
      </c>
      <c r="N21" s="38" t="str">
        <f t="shared" si="4"/>
        <v/>
      </c>
      <c r="O21" s="15" t="str">
        <f t="shared" si="11"/>
        <v>n/a</v>
      </c>
      <c r="P21" s="15" t="str">
        <f t="shared" si="11"/>
        <v>n/a</v>
      </c>
      <c r="Q21" s="15" t="str">
        <f t="shared" si="12"/>
        <v>n/a</v>
      </c>
      <c r="R21" s="15" t="str">
        <f t="shared" si="13"/>
        <v>n/a</v>
      </c>
      <c r="S21" s="43" t="str">
        <f t="shared" ca="1" si="5"/>
        <v>no</v>
      </c>
      <c r="T21" s="44">
        <f>COUNTIF(tblEmployeeInfo[[#This Row],[WA State Name &amp; DOB Result]]:tblEmployeeInfo[[#This Row],[Fingerprint results]],"Disqualifying")</f>
        <v>0</v>
      </c>
      <c r="U21" s="44">
        <f>COUNTIF(tblEmployeeInfo[[#This Row],[DQ?
(Hidden Column)]],0)</f>
        <v>1</v>
      </c>
      <c r="V21" s="44">
        <f t="shared" si="6"/>
        <v>1</v>
      </c>
      <c r="W21" s="44">
        <f t="shared" si="7"/>
        <v>1</v>
      </c>
      <c r="X21" s="44">
        <f>SUM(tblEmployeeInfo[[#This Row],[DQ(2)
(Hidden Column)]:[Missing CCSR FP?
(Hidden Column)]])</f>
        <v>3</v>
      </c>
      <c r="Y21" s="38">
        <f t="shared" si="8"/>
        <v>0</v>
      </c>
      <c r="Z21" s="38" t="e">
        <f t="shared" si="14"/>
        <v>#VALUE!</v>
      </c>
      <c r="AA21" s="38" t="e">
        <f t="shared" ca="1" si="9"/>
        <v>#VALUE!</v>
      </c>
      <c r="AB21" s="38">
        <f t="shared" si="10"/>
        <v>1095</v>
      </c>
      <c r="AC21" s="15"/>
      <c r="AH21" s="26" t="s">
        <v>52</v>
      </c>
    </row>
    <row r="22" spans="3:34" ht="18" customHeight="1" x14ac:dyDescent="0.3">
      <c r="C22" s="32"/>
      <c r="D22" s="33"/>
      <c r="E22" s="34"/>
      <c r="F22" s="34" t="b">
        <f t="shared" si="0"/>
        <v>0</v>
      </c>
      <c r="G22" s="20" t="str">
        <f t="shared" si="1"/>
        <v>no</v>
      </c>
      <c r="H22" s="15"/>
      <c r="I22" s="15"/>
      <c r="J22" s="35"/>
      <c r="K22" s="15" t="str">
        <f>IF(tblEmployeeInfo[[#This Row],[WA State Name &amp; DOB Result]]="Review Required","","n/a")</f>
        <v>n/a</v>
      </c>
      <c r="L22" s="15" t="str">
        <f t="shared" si="2"/>
        <v>n/a</v>
      </c>
      <c r="M22" s="15" t="str">
        <f t="shared" si="3"/>
        <v>n/a</v>
      </c>
      <c r="N22" s="38" t="str">
        <f t="shared" si="4"/>
        <v/>
      </c>
      <c r="O22" s="15" t="str">
        <f t="shared" si="11"/>
        <v>n/a</v>
      </c>
      <c r="P22" s="15" t="str">
        <f t="shared" si="11"/>
        <v>n/a</v>
      </c>
      <c r="Q22" s="15" t="str">
        <f t="shared" si="12"/>
        <v>n/a</v>
      </c>
      <c r="R22" s="15" t="str">
        <f t="shared" si="13"/>
        <v>n/a</v>
      </c>
      <c r="S22" s="43" t="str">
        <f t="shared" ca="1" si="5"/>
        <v>no</v>
      </c>
      <c r="T22" s="44">
        <f>COUNTIF(tblEmployeeInfo[[#This Row],[WA State Name &amp; DOB Result]]:tblEmployeeInfo[[#This Row],[Fingerprint results]],"Disqualifying")</f>
        <v>0</v>
      </c>
      <c r="U22" s="44">
        <f>COUNTIF(tblEmployeeInfo[[#This Row],[DQ?
(Hidden Column)]],0)</f>
        <v>1</v>
      </c>
      <c r="V22" s="44">
        <f t="shared" si="6"/>
        <v>1</v>
      </c>
      <c r="W22" s="44">
        <f t="shared" si="7"/>
        <v>1</v>
      </c>
      <c r="X22" s="44">
        <f>SUM(tblEmployeeInfo[[#This Row],[DQ(2)
(Hidden Column)]:[Missing CCSR FP?
(Hidden Column)]])</f>
        <v>3</v>
      </c>
      <c r="Y22" s="38">
        <f t="shared" si="8"/>
        <v>0</v>
      </c>
      <c r="Z22" s="38" t="e">
        <f t="shared" si="14"/>
        <v>#VALUE!</v>
      </c>
      <c r="AA22" s="38" t="e">
        <f t="shared" ca="1" si="9"/>
        <v>#VALUE!</v>
      </c>
      <c r="AB22" s="38">
        <f t="shared" si="10"/>
        <v>1095</v>
      </c>
      <c r="AC22" s="15"/>
      <c r="AH22" s="26" t="s">
        <v>51</v>
      </c>
    </row>
    <row r="23" spans="3:34" ht="18" customHeight="1" x14ac:dyDescent="0.3">
      <c r="C23" s="32"/>
      <c r="D23" s="33"/>
      <c r="E23" s="34"/>
      <c r="F23" s="34" t="b">
        <f t="shared" si="0"/>
        <v>0</v>
      </c>
      <c r="G23" s="20" t="str">
        <f t="shared" si="1"/>
        <v>no</v>
      </c>
      <c r="H23" s="15"/>
      <c r="I23" s="15"/>
      <c r="J23" s="35"/>
      <c r="K23" s="15" t="str">
        <f>IF(tblEmployeeInfo[[#This Row],[WA State Name &amp; DOB Result]]="Review Required","","n/a")</f>
        <v>n/a</v>
      </c>
      <c r="L23" s="15" t="str">
        <f t="shared" si="2"/>
        <v>n/a</v>
      </c>
      <c r="M23" s="15" t="str">
        <f t="shared" si="3"/>
        <v>n/a</v>
      </c>
      <c r="N23" s="38" t="str">
        <f t="shared" si="4"/>
        <v/>
      </c>
      <c r="O23" s="15" t="str">
        <f t="shared" si="11"/>
        <v>n/a</v>
      </c>
      <c r="P23" s="15" t="str">
        <f t="shared" si="11"/>
        <v>n/a</v>
      </c>
      <c r="Q23" s="15" t="str">
        <f t="shared" si="12"/>
        <v>n/a</v>
      </c>
      <c r="R23" s="15" t="str">
        <f>IF($Q23="n/a","n/a","")</f>
        <v>n/a</v>
      </c>
      <c r="S23" s="43" t="str">
        <f t="shared" ca="1" si="5"/>
        <v>no</v>
      </c>
      <c r="T23" s="44">
        <f>COUNTIF(tblEmployeeInfo[[#This Row],[WA State Name &amp; DOB Result]]:tblEmployeeInfo[[#This Row],[Fingerprint results]],"Disqualifying")</f>
        <v>0</v>
      </c>
      <c r="U23" s="44">
        <f>COUNTIF(tblEmployeeInfo[[#This Row],[DQ?
(Hidden Column)]],0)</f>
        <v>1</v>
      </c>
      <c r="V23" s="44">
        <f t="shared" si="6"/>
        <v>1</v>
      </c>
      <c r="W23" s="44">
        <f t="shared" si="7"/>
        <v>1</v>
      </c>
      <c r="X23" s="44">
        <f>SUM(tblEmployeeInfo[[#This Row],[DQ(2)
(Hidden Column)]:[Missing CCSR FP?
(Hidden Column)]])</f>
        <v>3</v>
      </c>
      <c r="Y23" s="38">
        <f t="shared" si="8"/>
        <v>0</v>
      </c>
      <c r="Z23" s="38" t="e">
        <f t="shared" si="14"/>
        <v>#VALUE!</v>
      </c>
      <c r="AA23" s="38" t="e">
        <f t="shared" ca="1" si="9"/>
        <v>#VALUE!</v>
      </c>
      <c r="AB23" s="38">
        <f t="shared" si="10"/>
        <v>1095</v>
      </c>
      <c r="AC23" s="15"/>
      <c r="AH23" s="26" t="s">
        <v>50</v>
      </c>
    </row>
    <row r="24" spans="3:34" ht="18" customHeight="1" x14ac:dyDescent="0.3">
      <c r="C24" s="32"/>
      <c r="D24" s="33"/>
      <c r="E24" s="34"/>
      <c r="F24" s="34" t="b">
        <f t="shared" si="0"/>
        <v>0</v>
      </c>
      <c r="G24" s="20" t="str">
        <f t="shared" si="1"/>
        <v>no</v>
      </c>
      <c r="H24" s="15"/>
      <c r="I24" s="15"/>
      <c r="J24" s="35"/>
      <c r="K24" s="15" t="str">
        <f>IF(tblEmployeeInfo[[#This Row],[WA State Name &amp; DOB Result]]="Review Required","","n/a")</f>
        <v>n/a</v>
      </c>
      <c r="L24" s="15" t="str">
        <f t="shared" si="2"/>
        <v>n/a</v>
      </c>
      <c r="M24" s="15" t="str">
        <f t="shared" si="3"/>
        <v>n/a</v>
      </c>
      <c r="N24" s="38" t="str">
        <f t="shared" si="4"/>
        <v/>
      </c>
      <c r="O24" s="15" t="str">
        <f t="shared" si="11"/>
        <v>n/a</v>
      </c>
      <c r="P24" s="15" t="str">
        <f t="shared" si="11"/>
        <v>n/a</v>
      </c>
      <c r="Q24" s="15" t="str">
        <f t="shared" si="12"/>
        <v>n/a</v>
      </c>
      <c r="R24" s="15" t="str">
        <f t="shared" si="13"/>
        <v>n/a</v>
      </c>
      <c r="S24" s="43" t="str">
        <f t="shared" ca="1" si="5"/>
        <v>no</v>
      </c>
      <c r="T24" s="44">
        <f>COUNTIF(tblEmployeeInfo[[#This Row],[WA State Name &amp; DOB Result]]:tblEmployeeInfo[[#This Row],[Fingerprint results]],"Disqualifying")</f>
        <v>0</v>
      </c>
      <c r="U24" s="44">
        <f>COUNTIF(tblEmployeeInfo[[#This Row],[DQ?
(Hidden Column)]],0)</f>
        <v>1</v>
      </c>
      <c r="V24" s="44">
        <f t="shared" si="6"/>
        <v>1</v>
      </c>
      <c r="W24" s="44">
        <f t="shared" si="7"/>
        <v>1</v>
      </c>
      <c r="X24" s="44">
        <f>SUM(tblEmployeeInfo[[#This Row],[DQ(2)
(Hidden Column)]:[Missing CCSR FP?
(Hidden Column)]])</f>
        <v>3</v>
      </c>
      <c r="Y24" s="38">
        <f t="shared" si="8"/>
        <v>0</v>
      </c>
      <c r="Z24" s="38" t="e">
        <f t="shared" si="14"/>
        <v>#VALUE!</v>
      </c>
      <c r="AA24" s="38" t="e">
        <f t="shared" ca="1" si="9"/>
        <v>#VALUE!</v>
      </c>
      <c r="AB24" s="38">
        <f t="shared" si="10"/>
        <v>1095</v>
      </c>
      <c r="AC24" s="15"/>
    </row>
    <row r="25" spans="3:34" ht="18" customHeight="1" x14ac:dyDescent="0.3">
      <c r="C25" s="32"/>
      <c r="D25" s="33"/>
      <c r="E25" s="34"/>
      <c r="F25" s="34" t="b">
        <f t="shared" si="0"/>
        <v>0</v>
      </c>
      <c r="G25" s="20" t="str">
        <f t="shared" si="1"/>
        <v>no</v>
      </c>
      <c r="H25" s="15"/>
      <c r="I25" s="15"/>
      <c r="J25" s="35"/>
      <c r="K25" s="15" t="str">
        <f>IF(tblEmployeeInfo[[#This Row],[WA State Name &amp; DOB Result]]="Review Required","","n/a")</f>
        <v>n/a</v>
      </c>
      <c r="L25" s="15" t="str">
        <f t="shared" si="2"/>
        <v>n/a</v>
      </c>
      <c r="M25" s="15" t="str">
        <f t="shared" si="3"/>
        <v>n/a</v>
      </c>
      <c r="N25" s="38" t="str">
        <f t="shared" si="4"/>
        <v/>
      </c>
      <c r="O25" s="15" t="str">
        <f t="shared" si="11"/>
        <v>n/a</v>
      </c>
      <c r="P25" s="15" t="str">
        <f t="shared" si="11"/>
        <v>n/a</v>
      </c>
      <c r="Q25" s="15" t="str">
        <f t="shared" si="12"/>
        <v>n/a</v>
      </c>
      <c r="R25" s="15" t="str">
        <f t="shared" si="13"/>
        <v>n/a</v>
      </c>
      <c r="S25" s="43" t="str">
        <f t="shared" ca="1" si="5"/>
        <v>no</v>
      </c>
      <c r="T25" s="44">
        <f>COUNTIF(tblEmployeeInfo[[#This Row],[WA State Name &amp; DOB Result]]:tblEmployeeInfo[[#This Row],[Fingerprint results]],"Disqualifying")</f>
        <v>0</v>
      </c>
      <c r="U25" s="44">
        <f>COUNTIF(tblEmployeeInfo[[#This Row],[DQ?
(Hidden Column)]],0)</f>
        <v>1</v>
      </c>
      <c r="V25" s="44">
        <f t="shared" si="6"/>
        <v>1</v>
      </c>
      <c r="W25" s="44">
        <f t="shared" si="7"/>
        <v>1</v>
      </c>
      <c r="X25" s="44">
        <f>SUM(tblEmployeeInfo[[#This Row],[DQ(2)
(Hidden Column)]:[Missing CCSR FP?
(Hidden Column)]])</f>
        <v>3</v>
      </c>
      <c r="Y25" s="38">
        <f t="shared" si="8"/>
        <v>0</v>
      </c>
      <c r="Z25" s="38" t="e">
        <f t="shared" si="14"/>
        <v>#VALUE!</v>
      </c>
      <c r="AA25" s="38" t="e">
        <f t="shared" ca="1" si="9"/>
        <v>#VALUE!</v>
      </c>
      <c r="AB25" s="38">
        <f t="shared" si="10"/>
        <v>1095</v>
      </c>
      <c r="AC25" s="15"/>
    </row>
    <row r="26" spans="3:34" ht="18" customHeight="1" x14ac:dyDescent="0.3">
      <c r="C26" s="32"/>
      <c r="D26" s="33"/>
      <c r="E26" s="34"/>
      <c r="F26" s="34" t="b">
        <f t="shared" si="0"/>
        <v>0</v>
      </c>
      <c r="G26" s="20" t="str">
        <f t="shared" si="1"/>
        <v>no</v>
      </c>
      <c r="H26" s="15"/>
      <c r="I26" s="15"/>
      <c r="J26" s="35"/>
      <c r="K26" s="15" t="str">
        <f>IF(tblEmployeeInfo[[#This Row],[WA State Name &amp; DOB Result]]="Review Required","","n/a")</f>
        <v>n/a</v>
      </c>
      <c r="L26" s="15" t="str">
        <f t="shared" si="2"/>
        <v>n/a</v>
      </c>
      <c r="M26" s="15" t="str">
        <f t="shared" si="3"/>
        <v>n/a</v>
      </c>
      <c r="N26" s="38" t="str">
        <f t="shared" si="4"/>
        <v/>
      </c>
      <c r="O26" s="15" t="str">
        <f t="shared" si="11"/>
        <v>n/a</v>
      </c>
      <c r="P26" s="15" t="str">
        <f t="shared" si="11"/>
        <v>n/a</v>
      </c>
      <c r="Q26" s="15" t="str">
        <f t="shared" si="12"/>
        <v>n/a</v>
      </c>
      <c r="R26" s="15" t="str">
        <f t="shared" si="13"/>
        <v>n/a</v>
      </c>
      <c r="S26" s="43" t="str">
        <f t="shared" ca="1" si="5"/>
        <v>no</v>
      </c>
      <c r="T26" s="44">
        <f>COUNTIF(tblEmployeeInfo[[#This Row],[WA State Name &amp; DOB Result]]:tblEmployeeInfo[[#This Row],[Fingerprint results]],"Disqualifying")</f>
        <v>0</v>
      </c>
      <c r="U26" s="44">
        <f>COUNTIF(tblEmployeeInfo[[#This Row],[DQ?
(Hidden Column)]],0)</f>
        <v>1</v>
      </c>
      <c r="V26" s="44">
        <f t="shared" si="6"/>
        <v>1</v>
      </c>
      <c r="W26" s="44">
        <f t="shared" si="7"/>
        <v>1</v>
      </c>
      <c r="X26" s="44">
        <f>SUM(tblEmployeeInfo[[#This Row],[DQ(2)
(Hidden Column)]:[Missing CCSR FP?
(Hidden Column)]])</f>
        <v>3</v>
      </c>
      <c r="Y26" s="38">
        <f t="shared" si="8"/>
        <v>0</v>
      </c>
      <c r="Z26" s="38" t="e">
        <f t="shared" si="14"/>
        <v>#VALUE!</v>
      </c>
      <c r="AA26" s="38" t="e">
        <f t="shared" ca="1" si="9"/>
        <v>#VALUE!</v>
      </c>
      <c r="AB26" s="38">
        <f t="shared" si="10"/>
        <v>1095</v>
      </c>
      <c r="AC26" s="15"/>
    </row>
    <row r="27" spans="3:34" ht="18" customHeight="1" x14ac:dyDescent="0.3">
      <c r="C27" s="32"/>
      <c r="D27" s="33"/>
      <c r="E27" s="34"/>
      <c r="F27" s="34" t="b">
        <f t="shared" si="0"/>
        <v>0</v>
      </c>
      <c r="G27" s="20" t="str">
        <f t="shared" si="1"/>
        <v>no</v>
      </c>
      <c r="H27" s="15"/>
      <c r="I27" s="15"/>
      <c r="J27" s="35"/>
      <c r="K27" s="15" t="str">
        <f>IF(tblEmployeeInfo[[#This Row],[WA State Name &amp; DOB Result]]="Review Required","","n/a")</f>
        <v>n/a</v>
      </c>
      <c r="L27" s="15" t="str">
        <f t="shared" si="2"/>
        <v>n/a</v>
      </c>
      <c r="M27" s="15" t="str">
        <f t="shared" si="3"/>
        <v>n/a</v>
      </c>
      <c r="N27" s="38" t="str">
        <f t="shared" si="4"/>
        <v/>
      </c>
      <c r="O27" s="15" t="str">
        <f t="shared" si="11"/>
        <v>n/a</v>
      </c>
      <c r="P27" s="15" t="str">
        <f t="shared" si="11"/>
        <v>n/a</v>
      </c>
      <c r="Q27" s="15" t="str">
        <f t="shared" si="12"/>
        <v>n/a</v>
      </c>
      <c r="R27" s="15" t="str">
        <f t="shared" si="13"/>
        <v>n/a</v>
      </c>
      <c r="S27" s="43" t="str">
        <f t="shared" ca="1" si="5"/>
        <v>no</v>
      </c>
      <c r="T27" s="44">
        <f>COUNTIF(tblEmployeeInfo[[#This Row],[WA State Name &amp; DOB Result]]:tblEmployeeInfo[[#This Row],[Fingerprint results]],"Disqualifying")</f>
        <v>0</v>
      </c>
      <c r="U27" s="44">
        <f>COUNTIF(tblEmployeeInfo[[#This Row],[DQ?
(Hidden Column)]],0)</f>
        <v>1</v>
      </c>
      <c r="V27" s="44">
        <f t="shared" si="6"/>
        <v>1</v>
      </c>
      <c r="W27" s="44">
        <f t="shared" si="7"/>
        <v>1</v>
      </c>
      <c r="X27" s="44">
        <f>SUM(tblEmployeeInfo[[#This Row],[DQ(2)
(Hidden Column)]:[Missing CCSR FP?
(Hidden Column)]])</f>
        <v>3</v>
      </c>
      <c r="Y27" s="38">
        <f t="shared" si="8"/>
        <v>0</v>
      </c>
      <c r="Z27" s="38" t="e">
        <f t="shared" si="14"/>
        <v>#VALUE!</v>
      </c>
      <c r="AA27" s="38" t="e">
        <f t="shared" ca="1" si="9"/>
        <v>#VALUE!</v>
      </c>
      <c r="AB27" s="38">
        <f t="shared" si="10"/>
        <v>1095</v>
      </c>
      <c r="AC27" s="15"/>
    </row>
    <row r="28" spans="3:34" ht="18" customHeight="1" x14ac:dyDescent="0.3">
      <c r="C28" s="32"/>
      <c r="D28" s="33"/>
      <c r="E28" s="34"/>
      <c r="F28" s="34" t="b">
        <f t="shared" si="0"/>
        <v>0</v>
      </c>
      <c r="G28" s="20" t="str">
        <f t="shared" si="1"/>
        <v>no</v>
      </c>
      <c r="H28" s="15"/>
      <c r="I28" s="15"/>
      <c r="J28" s="35"/>
      <c r="K28" s="15" t="str">
        <f>IF(tblEmployeeInfo[[#This Row],[WA State Name &amp; DOB Result]]="Review Required","","n/a")</f>
        <v>n/a</v>
      </c>
      <c r="L28" s="15" t="str">
        <f t="shared" si="2"/>
        <v>n/a</v>
      </c>
      <c r="M28" s="15" t="str">
        <f t="shared" si="3"/>
        <v>n/a</v>
      </c>
      <c r="N28" s="38" t="str">
        <f t="shared" si="4"/>
        <v/>
      </c>
      <c r="O28" s="15" t="str">
        <f t="shared" si="11"/>
        <v>n/a</v>
      </c>
      <c r="P28" s="15" t="str">
        <f t="shared" si="11"/>
        <v>n/a</v>
      </c>
      <c r="Q28" s="15" t="str">
        <f t="shared" si="12"/>
        <v>n/a</v>
      </c>
      <c r="R28" s="15" t="str">
        <f t="shared" si="13"/>
        <v>n/a</v>
      </c>
      <c r="S28" s="43" t="str">
        <f t="shared" ca="1" si="5"/>
        <v>no</v>
      </c>
      <c r="T28" s="44">
        <f>COUNTIF(tblEmployeeInfo[[#This Row],[WA State Name &amp; DOB Result]]:tblEmployeeInfo[[#This Row],[Fingerprint results]],"Disqualifying")</f>
        <v>0</v>
      </c>
      <c r="U28" s="44">
        <f>COUNTIF(tblEmployeeInfo[[#This Row],[DQ?
(Hidden Column)]],0)</f>
        <v>1</v>
      </c>
      <c r="V28" s="44">
        <f t="shared" si="6"/>
        <v>1</v>
      </c>
      <c r="W28" s="44">
        <f t="shared" si="7"/>
        <v>1</v>
      </c>
      <c r="X28" s="44">
        <f>SUM(tblEmployeeInfo[[#This Row],[DQ(2)
(Hidden Column)]:[Missing CCSR FP?
(Hidden Column)]])</f>
        <v>3</v>
      </c>
      <c r="Y28" s="38">
        <f t="shared" si="8"/>
        <v>0</v>
      </c>
      <c r="Z28" s="38" t="e">
        <f t="shared" si="14"/>
        <v>#VALUE!</v>
      </c>
      <c r="AA28" s="38" t="e">
        <f t="shared" ca="1" si="9"/>
        <v>#VALUE!</v>
      </c>
      <c r="AB28" s="38">
        <f t="shared" si="10"/>
        <v>1095</v>
      </c>
      <c r="AC28" s="15"/>
    </row>
    <row r="29" spans="3:34" ht="18" customHeight="1" x14ac:dyDescent="0.3">
      <c r="C29" s="32"/>
      <c r="D29" s="33"/>
      <c r="E29" s="34"/>
      <c r="F29" s="34" t="b">
        <f t="shared" si="0"/>
        <v>0</v>
      </c>
      <c r="G29" s="20" t="str">
        <f t="shared" si="1"/>
        <v>no</v>
      </c>
      <c r="H29" s="15"/>
      <c r="I29" s="15"/>
      <c r="J29" s="35"/>
      <c r="K29" s="15" t="str">
        <f>IF(tblEmployeeInfo[[#This Row],[WA State Name &amp; DOB Result]]="Review Required","","n/a")</f>
        <v>n/a</v>
      </c>
      <c r="L29" s="15" t="str">
        <f t="shared" si="2"/>
        <v>n/a</v>
      </c>
      <c r="M29" s="15" t="str">
        <f t="shared" si="3"/>
        <v>n/a</v>
      </c>
      <c r="N29" s="38" t="str">
        <f t="shared" si="4"/>
        <v/>
      </c>
      <c r="O29" s="15" t="str">
        <f t="shared" si="11"/>
        <v>n/a</v>
      </c>
      <c r="P29" s="15" t="str">
        <f t="shared" si="11"/>
        <v>n/a</v>
      </c>
      <c r="Q29" s="15" t="str">
        <f t="shared" si="12"/>
        <v>n/a</v>
      </c>
      <c r="R29" s="15" t="str">
        <f t="shared" si="13"/>
        <v>n/a</v>
      </c>
      <c r="S29" s="43" t="str">
        <f t="shared" ca="1" si="5"/>
        <v>no</v>
      </c>
      <c r="T29" s="44">
        <f>COUNTIF(tblEmployeeInfo[[#This Row],[WA State Name &amp; DOB Result]]:tblEmployeeInfo[[#This Row],[Fingerprint results]],"Disqualifying")</f>
        <v>0</v>
      </c>
      <c r="U29" s="44">
        <f>COUNTIF(tblEmployeeInfo[[#This Row],[DQ?
(Hidden Column)]],0)</f>
        <v>1</v>
      </c>
      <c r="V29" s="44">
        <f t="shared" si="6"/>
        <v>1</v>
      </c>
      <c r="W29" s="44">
        <f t="shared" si="7"/>
        <v>1</v>
      </c>
      <c r="X29" s="44">
        <f>SUM(tblEmployeeInfo[[#This Row],[DQ(2)
(Hidden Column)]:[Missing CCSR FP?
(Hidden Column)]])</f>
        <v>3</v>
      </c>
      <c r="Y29" s="38">
        <f t="shared" si="8"/>
        <v>0</v>
      </c>
      <c r="Z29" s="38" t="e">
        <f t="shared" si="14"/>
        <v>#VALUE!</v>
      </c>
      <c r="AA29" s="38" t="e">
        <f t="shared" ca="1" si="9"/>
        <v>#VALUE!</v>
      </c>
      <c r="AB29" s="38">
        <f t="shared" si="10"/>
        <v>1095</v>
      </c>
      <c r="AC29" s="15"/>
    </row>
    <row r="30" spans="3:34" ht="18" customHeight="1" x14ac:dyDescent="0.3">
      <c r="C30" s="32"/>
      <c r="D30" s="33"/>
      <c r="E30" s="34"/>
      <c r="F30" s="34" t="b">
        <f t="shared" si="0"/>
        <v>0</v>
      </c>
      <c r="G30" s="20" t="str">
        <f t="shared" si="1"/>
        <v>no</v>
      </c>
      <c r="H30" s="15"/>
      <c r="I30" s="15"/>
      <c r="J30" s="35"/>
      <c r="K30" s="15" t="str">
        <f>IF(tblEmployeeInfo[[#This Row],[WA State Name &amp; DOB Result]]="Review Required","","n/a")</f>
        <v>n/a</v>
      </c>
      <c r="L30" s="15" t="str">
        <f t="shared" si="2"/>
        <v>n/a</v>
      </c>
      <c r="M30" s="15" t="str">
        <f t="shared" si="3"/>
        <v>n/a</v>
      </c>
      <c r="N30" s="38" t="str">
        <f t="shared" si="4"/>
        <v/>
      </c>
      <c r="O30" s="15" t="str">
        <f t="shared" si="11"/>
        <v>n/a</v>
      </c>
      <c r="P30" s="15" t="str">
        <f t="shared" si="11"/>
        <v>n/a</v>
      </c>
      <c r="Q30" s="15" t="str">
        <f t="shared" si="12"/>
        <v>n/a</v>
      </c>
      <c r="R30" s="15" t="str">
        <f t="shared" si="13"/>
        <v>n/a</v>
      </c>
      <c r="S30" s="43" t="str">
        <f t="shared" ca="1" si="5"/>
        <v>no</v>
      </c>
      <c r="T30" s="44">
        <f>COUNTIF(tblEmployeeInfo[[#This Row],[WA State Name &amp; DOB Result]]:tblEmployeeInfo[[#This Row],[Fingerprint results]],"Disqualifying")</f>
        <v>0</v>
      </c>
      <c r="U30" s="44">
        <f>COUNTIF(tblEmployeeInfo[[#This Row],[DQ?
(Hidden Column)]],0)</f>
        <v>1</v>
      </c>
      <c r="V30" s="44">
        <f t="shared" si="6"/>
        <v>1</v>
      </c>
      <c r="W30" s="44">
        <f t="shared" si="7"/>
        <v>1</v>
      </c>
      <c r="X30" s="44">
        <f>SUM(tblEmployeeInfo[[#This Row],[DQ(2)
(Hidden Column)]:[Missing CCSR FP?
(Hidden Column)]])</f>
        <v>3</v>
      </c>
      <c r="Y30" s="38">
        <f t="shared" si="8"/>
        <v>0</v>
      </c>
      <c r="Z30" s="38" t="e">
        <f t="shared" si="14"/>
        <v>#VALUE!</v>
      </c>
      <c r="AA30" s="38" t="e">
        <f t="shared" ca="1" si="9"/>
        <v>#VALUE!</v>
      </c>
      <c r="AB30" s="38">
        <f t="shared" si="10"/>
        <v>1095</v>
      </c>
      <c r="AC30" s="15"/>
    </row>
    <row r="31" spans="3:34" ht="18" customHeight="1" x14ac:dyDescent="0.3">
      <c r="C31" s="32"/>
      <c r="D31" s="33"/>
      <c r="E31" s="34"/>
      <c r="F31" s="34" t="b">
        <f t="shared" si="0"/>
        <v>0</v>
      </c>
      <c r="G31" s="20" t="str">
        <f t="shared" si="1"/>
        <v>no</v>
      </c>
      <c r="H31" s="15"/>
      <c r="I31" s="15"/>
      <c r="J31" s="35"/>
      <c r="K31" s="15" t="str">
        <f>IF(tblEmployeeInfo[[#This Row],[WA State Name &amp; DOB Result]]="Review Required","","n/a")</f>
        <v>n/a</v>
      </c>
      <c r="L31" s="15" t="str">
        <f t="shared" si="2"/>
        <v>n/a</v>
      </c>
      <c r="M31" s="15" t="str">
        <f t="shared" si="3"/>
        <v>n/a</v>
      </c>
      <c r="N31" s="38" t="str">
        <f t="shared" si="4"/>
        <v/>
      </c>
      <c r="O31" s="15" t="str">
        <f t="shared" si="11"/>
        <v>n/a</v>
      </c>
      <c r="P31" s="15" t="str">
        <f t="shared" si="11"/>
        <v>n/a</v>
      </c>
      <c r="Q31" s="15" t="str">
        <f t="shared" si="12"/>
        <v>n/a</v>
      </c>
      <c r="R31" s="15" t="str">
        <f t="shared" si="13"/>
        <v>n/a</v>
      </c>
      <c r="S31" s="43" t="str">
        <f t="shared" ca="1" si="5"/>
        <v>no</v>
      </c>
      <c r="T31" s="44">
        <f>COUNTIF(tblEmployeeInfo[[#This Row],[WA State Name &amp; DOB Result]]:tblEmployeeInfo[[#This Row],[Fingerprint results]],"Disqualifying")</f>
        <v>0</v>
      </c>
      <c r="U31" s="44">
        <f>COUNTIF(tblEmployeeInfo[[#This Row],[DQ?
(Hidden Column)]],0)</f>
        <v>1</v>
      </c>
      <c r="V31" s="44">
        <f t="shared" si="6"/>
        <v>1</v>
      </c>
      <c r="W31" s="44">
        <f t="shared" si="7"/>
        <v>1</v>
      </c>
      <c r="X31" s="44">
        <f>SUM(tblEmployeeInfo[[#This Row],[DQ(2)
(Hidden Column)]:[Missing CCSR FP?
(Hidden Column)]])</f>
        <v>3</v>
      </c>
      <c r="Y31" s="38">
        <f t="shared" si="8"/>
        <v>0</v>
      </c>
      <c r="Z31" s="38" t="e">
        <f t="shared" si="14"/>
        <v>#VALUE!</v>
      </c>
      <c r="AA31" s="38" t="e">
        <f t="shared" ca="1" si="9"/>
        <v>#VALUE!</v>
      </c>
      <c r="AB31" s="38">
        <f t="shared" si="10"/>
        <v>1095</v>
      </c>
      <c r="AC31" s="15"/>
    </row>
    <row r="32" spans="3:34" ht="18" customHeight="1" x14ac:dyDescent="0.3">
      <c r="C32" s="32"/>
      <c r="D32" s="33"/>
      <c r="E32" s="34"/>
      <c r="F32" s="34" t="b">
        <f t="shared" si="0"/>
        <v>0</v>
      </c>
      <c r="G32" s="20" t="str">
        <f t="shared" si="1"/>
        <v>no</v>
      </c>
      <c r="H32" s="15"/>
      <c r="I32" s="15"/>
      <c r="J32" s="35"/>
      <c r="K32" s="15" t="str">
        <f>IF(tblEmployeeInfo[[#This Row],[WA State Name &amp; DOB Result]]="Review Required","","n/a")</f>
        <v>n/a</v>
      </c>
      <c r="L32" s="15" t="str">
        <f t="shared" si="2"/>
        <v>n/a</v>
      </c>
      <c r="M32" s="15" t="str">
        <f t="shared" si="3"/>
        <v>n/a</v>
      </c>
      <c r="N32" s="38" t="str">
        <f t="shared" si="4"/>
        <v/>
      </c>
      <c r="O32" s="15" t="str">
        <f t="shared" si="11"/>
        <v>n/a</v>
      </c>
      <c r="P32" s="15" t="str">
        <f t="shared" si="11"/>
        <v>n/a</v>
      </c>
      <c r="Q32" s="15" t="str">
        <f t="shared" si="12"/>
        <v>n/a</v>
      </c>
      <c r="R32" s="15" t="str">
        <f t="shared" si="13"/>
        <v>n/a</v>
      </c>
      <c r="S32" s="43" t="str">
        <f t="shared" ca="1" si="5"/>
        <v>no</v>
      </c>
      <c r="T32" s="44">
        <f>COUNTIF(tblEmployeeInfo[[#This Row],[WA State Name &amp; DOB Result]]:tblEmployeeInfo[[#This Row],[Fingerprint results]],"Disqualifying")</f>
        <v>0</v>
      </c>
      <c r="U32" s="44">
        <f>COUNTIF(tblEmployeeInfo[[#This Row],[DQ?
(Hidden Column)]],0)</f>
        <v>1</v>
      </c>
      <c r="V32" s="44">
        <f t="shared" si="6"/>
        <v>1</v>
      </c>
      <c r="W32" s="44">
        <f t="shared" si="7"/>
        <v>1</v>
      </c>
      <c r="X32" s="44">
        <f>SUM(tblEmployeeInfo[[#This Row],[DQ(2)
(Hidden Column)]:[Missing CCSR FP?
(Hidden Column)]])</f>
        <v>3</v>
      </c>
      <c r="Y32" s="38">
        <f t="shared" si="8"/>
        <v>0</v>
      </c>
      <c r="Z32" s="38" t="e">
        <f t="shared" si="14"/>
        <v>#VALUE!</v>
      </c>
      <c r="AA32" s="38" t="e">
        <f t="shared" ca="1" si="9"/>
        <v>#VALUE!</v>
      </c>
      <c r="AB32" s="38">
        <f t="shared" si="10"/>
        <v>1095</v>
      </c>
      <c r="AC32" s="15"/>
    </row>
    <row r="33" spans="3:29" ht="18" customHeight="1" x14ac:dyDescent="0.3">
      <c r="C33" s="32"/>
      <c r="D33" s="33"/>
      <c r="E33" s="34"/>
      <c r="F33" s="34" t="b">
        <f t="shared" si="0"/>
        <v>0</v>
      </c>
      <c r="G33" s="20" t="str">
        <f t="shared" si="1"/>
        <v>no</v>
      </c>
      <c r="H33" s="15"/>
      <c r="I33" s="15"/>
      <c r="J33" s="35"/>
      <c r="K33" s="15" t="str">
        <f>IF(tblEmployeeInfo[[#This Row],[WA State Name &amp; DOB Result]]="Review Required","","n/a")</f>
        <v>n/a</v>
      </c>
      <c r="L33" s="15" t="str">
        <f t="shared" si="2"/>
        <v>n/a</v>
      </c>
      <c r="M33" s="15" t="str">
        <f t="shared" si="3"/>
        <v>n/a</v>
      </c>
      <c r="N33" s="38" t="str">
        <f t="shared" si="4"/>
        <v/>
      </c>
      <c r="O33" s="15" t="str">
        <f t="shared" si="11"/>
        <v>n/a</v>
      </c>
      <c r="P33" s="15" t="str">
        <f t="shared" si="11"/>
        <v>n/a</v>
      </c>
      <c r="Q33" s="15" t="str">
        <f t="shared" si="12"/>
        <v>n/a</v>
      </c>
      <c r="R33" s="15" t="str">
        <f t="shared" si="13"/>
        <v>n/a</v>
      </c>
      <c r="S33" s="43" t="str">
        <f t="shared" ca="1" si="5"/>
        <v>no</v>
      </c>
      <c r="T33" s="44">
        <f>COUNTIF(tblEmployeeInfo[[#This Row],[WA State Name &amp; DOB Result]]:tblEmployeeInfo[[#This Row],[Fingerprint results]],"Disqualifying")</f>
        <v>0</v>
      </c>
      <c r="U33" s="44">
        <f>COUNTIF(tblEmployeeInfo[[#This Row],[DQ?
(Hidden Column)]],0)</f>
        <v>1</v>
      </c>
      <c r="V33" s="44">
        <f t="shared" si="6"/>
        <v>1</v>
      </c>
      <c r="W33" s="44">
        <f t="shared" si="7"/>
        <v>1</v>
      </c>
      <c r="X33" s="44">
        <f>SUM(tblEmployeeInfo[[#This Row],[DQ(2)
(Hidden Column)]:[Missing CCSR FP?
(Hidden Column)]])</f>
        <v>3</v>
      </c>
      <c r="Y33" s="38">
        <f t="shared" si="8"/>
        <v>0</v>
      </c>
      <c r="Z33" s="38" t="e">
        <f t="shared" si="14"/>
        <v>#VALUE!</v>
      </c>
      <c r="AA33" s="38" t="e">
        <f t="shared" ca="1" si="9"/>
        <v>#VALUE!</v>
      </c>
      <c r="AB33" s="38">
        <f t="shared" si="10"/>
        <v>1095</v>
      </c>
      <c r="AC33" s="15"/>
    </row>
    <row r="34" spans="3:29" ht="18" customHeight="1" x14ac:dyDescent="0.3">
      <c r="C34" s="32"/>
      <c r="D34" s="33"/>
      <c r="E34" s="34"/>
      <c r="F34" s="34" t="b">
        <f t="shared" si="0"/>
        <v>0</v>
      </c>
      <c r="G34" s="20" t="str">
        <f t="shared" si="1"/>
        <v>no</v>
      </c>
      <c r="H34" s="15"/>
      <c r="I34" s="15"/>
      <c r="J34" s="35"/>
      <c r="K34" s="15" t="str">
        <f>IF(tblEmployeeInfo[[#This Row],[WA State Name &amp; DOB Result]]="Review Required","","n/a")</f>
        <v>n/a</v>
      </c>
      <c r="L34" s="15" t="str">
        <f t="shared" si="2"/>
        <v>n/a</v>
      </c>
      <c r="M34" s="15" t="str">
        <f t="shared" si="3"/>
        <v>n/a</v>
      </c>
      <c r="N34" s="38" t="str">
        <f t="shared" si="4"/>
        <v/>
      </c>
      <c r="O34" s="15" t="str">
        <f t="shared" si="11"/>
        <v>n/a</v>
      </c>
      <c r="P34" s="15" t="str">
        <f t="shared" si="11"/>
        <v>n/a</v>
      </c>
      <c r="Q34" s="15" t="str">
        <f t="shared" si="12"/>
        <v>n/a</v>
      </c>
      <c r="R34" s="15" t="str">
        <f t="shared" si="13"/>
        <v>n/a</v>
      </c>
      <c r="S34" s="43" t="str">
        <f t="shared" ca="1" si="5"/>
        <v>no</v>
      </c>
      <c r="T34" s="44">
        <f>COUNTIF(tblEmployeeInfo[[#This Row],[WA State Name &amp; DOB Result]]:tblEmployeeInfo[[#This Row],[Fingerprint results]],"Disqualifying")</f>
        <v>0</v>
      </c>
      <c r="U34" s="44">
        <f>COUNTIF(tblEmployeeInfo[[#This Row],[DQ?
(Hidden Column)]],0)</f>
        <v>1</v>
      </c>
      <c r="V34" s="44">
        <f t="shared" si="6"/>
        <v>1</v>
      </c>
      <c r="W34" s="44">
        <f t="shared" si="7"/>
        <v>1</v>
      </c>
      <c r="X34" s="44">
        <f>SUM(tblEmployeeInfo[[#This Row],[DQ(2)
(Hidden Column)]:[Missing CCSR FP?
(Hidden Column)]])</f>
        <v>3</v>
      </c>
      <c r="Y34" s="38">
        <f t="shared" si="8"/>
        <v>0</v>
      </c>
      <c r="Z34" s="38" t="e">
        <f t="shared" si="14"/>
        <v>#VALUE!</v>
      </c>
      <c r="AA34" s="38" t="e">
        <f t="shared" ca="1" si="9"/>
        <v>#VALUE!</v>
      </c>
      <c r="AB34" s="38">
        <f t="shared" si="10"/>
        <v>1095</v>
      </c>
      <c r="AC34" s="15"/>
    </row>
    <row r="35" spans="3:29" ht="18" customHeight="1" x14ac:dyDescent="0.3">
      <c r="C35" s="32"/>
      <c r="D35" s="33"/>
      <c r="E35" s="34"/>
      <c r="F35" s="34" t="b">
        <f t="shared" si="0"/>
        <v>0</v>
      </c>
      <c r="G35" s="20" t="str">
        <f t="shared" si="1"/>
        <v>no</v>
      </c>
      <c r="H35" s="15"/>
      <c r="I35" s="15"/>
      <c r="J35" s="35"/>
      <c r="K35" s="15" t="str">
        <f>IF(tblEmployeeInfo[[#This Row],[WA State Name &amp; DOB Result]]="Review Required","","n/a")</f>
        <v>n/a</v>
      </c>
      <c r="L35" s="15" t="str">
        <f t="shared" si="2"/>
        <v>n/a</v>
      </c>
      <c r="M35" s="15" t="str">
        <f t="shared" si="3"/>
        <v>n/a</v>
      </c>
      <c r="N35" s="38" t="str">
        <f t="shared" si="4"/>
        <v/>
      </c>
      <c r="O35" s="15" t="str">
        <f t="shared" si="11"/>
        <v>n/a</v>
      </c>
      <c r="P35" s="15" t="str">
        <f t="shared" si="11"/>
        <v>n/a</v>
      </c>
      <c r="Q35" s="15" t="str">
        <f t="shared" si="12"/>
        <v>n/a</v>
      </c>
      <c r="R35" s="15" t="str">
        <f t="shared" si="13"/>
        <v>n/a</v>
      </c>
      <c r="S35" s="43" t="str">
        <f t="shared" ca="1" si="5"/>
        <v>no</v>
      </c>
      <c r="T35" s="44">
        <f>COUNTIF(tblEmployeeInfo[[#This Row],[WA State Name &amp; DOB Result]]:tblEmployeeInfo[[#This Row],[Fingerprint results]],"Disqualifying")</f>
        <v>0</v>
      </c>
      <c r="U35" s="44">
        <f>COUNTIF(tblEmployeeInfo[[#This Row],[DQ?
(Hidden Column)]],0)</f>
        <v>1</v>
      </c>
      <c r="V35" s="44">
        <f t="shared" si="6"/>
        <v>1</v>
      </c>
      <c r="W35" s="44">
        <f t="shared" si="7"/>
        <v>1</v>
      </c>
      <c r="X35" s="44">
        <f>SUM(tblEmployeeInfo[[#This Row],[DQ(2)
(Hidden Column)]:[Missing CCSR FP?
(Hidden Column)]])</f>
        <v>3</v>
      </c>
      <c r="Y35" s="38">
        <f t="shared" si="8"/>
        <v>0</v>
      </c>
      <c r="Z35" s="38" t="e">
        <f t="shared" si="14"/>
        <v>#VALUE!</v>
      </c>
      <c r="AA35" s="38" t="e">
        <f t="shared" ca="1" si="9"/>
        <v>#VALUE!</v>
      </c>
      <c r="AB35" s="38">
        <f t="shared" si="10"/>
        <v>1095</v>
      </c>
      <c r="AC35" s="15"/>
    </row>
    <row r="36" spans="3:29" ht="18" customHeight="1" x14ac:dyDescent="0.3">
      <c r="C36" s="32"/>
      <c r="D36" s="33"/>
      <c r="E36" s="34"/>
      <c r="F36" s="34" t="b">
        <f t="shared" si="0"/>
        <v>0</v>
      </c>
      <c r="G36" s="20" t="str">
        <f t="shared" si="1"/>
        <v>no</v>
      </c>
      <c r="H36" s="15"/>
      <c r="I36" s="15"/>
      <c r="J36" s="35"/>
      <c r="K36" s="15" t="str">
        <f>IF(tblEmployeeInfo[[#This Row],[WA State Name &amp; DOB Result]]="Review Required","","n/a")</f>
        <v>n/a</v>
      </c>
      <c r="L36" s="15" t="str">
        <f t="shared" si="2"/>
        <v>n/a</v>
      </c>
      <c r="M36" s="15" t="str">
        <f t="shared" si="3"/>
        <v>n/a</v>
      </c>
      <c r="N36" s="38" t="str">
        <f t="shared" si="4"/>
        <v/>
      </c>
      <c r="O36" s="15" t="str">
        <f t="shared" si="11"/>
        <v>n/a</v>
      </c>
      <c r="P36" s="15" t="str">
        <f t="shared" si="11"/>
        <v>n/a</v>
      </c>
      <c r="Q36" s="15" t="str">
        <f t="shared" si="12"/>
        <v>n/a</v>
      </c>
      <c r="R36" s="15" t="str">
        <f t="shared" si="13"/>
        <v>n/a</v>
      </c>
      <c r="S36" s="43" t="str">
        <f t="shared" ca="1" si="5"/>
        <v>no</v>
      </c>
      <c r="T36" s="44">
        <f>COUNTIF(tblEmployeeInfo[[#This Row],[WA State Name &amp; DOB Result]]:tblEmployeeInfo[[#This Row],[Fingerprint results]],"Disqualifying")</f>
        <v>0</v>
      </c>
      <c r="U36" s="44">
        <f>COUNTIF(tblEmployeeInfo[[#This Row],[DQ?
(Hidden Column)]],0)</f>
        <v>1</v>
      </c>
      <c r="V36" s="44">
        <f t="shared" si="6"/>
        <v>1</v>
      </c>
      <c r="W36" s="44">
        <f t="shared" si="7"/>
        <v>1</v>
      </c>
      <c r="X36" s="44">
        <f>SUM(tblEmployeeInfo[[#This Row],[DQ(2)
(Hidden Column)]:[Missing CCSR FP?
(Hidden Column)]])</f>
        <v>3</v>
      </c>
      <c r="Y36" s="38">
        <f t="shared" si="8"/>
        <v>0</v>
      </c>
      <c r="Z36" s="38" t="e">
        <f t="shared" si="14"/>
        <v>#VALUE!</v>
      </c>
      <c r="AA36" s="38" t="e">
        <f t="shared" ca="1" si="9"/>
        <v>#VALUE!</v>
      </c>
      <c r="AB36" s="38">
        <f t="shared" si="10"/>
        <v>1095</v>
      </c>
      <c r="AC36" s="15"/>
    </row>
    <row r="37" spans="3:29" ht="18" customHeight="1" x14ac:dyDescent="0.3">
      <c r="C37" s="32"/>
      <c r="D37" s="33"/>
      <c r="E37" s="34"/>
      <c r="F37" s="34" t="b">
        <f t="shared" si="0"/>
        <v>0</v>
      </c>
      <c r="G37" s="20" t="str">
        <f t="shared" si="1"/>
        <v>no</v>
      </c>
      <c r="H37" s="15"/>
      <c r="I37" s="15"/>
      <c r="J37" s="35"/>
      <c r="K37" s="15" t="str">
        <f>IF(tblEmployeeInfo[[#This Row],[WA State Name &amp; DOB Result]]="Review Required","","n/a")</f>
        <v>n/a</v>
      </c>
      <c r="L37" s="15" t="str">
        <f t="shared" si="2"/>
        <v>n/a</v>
      </c>
      <c r="M37" s="15" t="str">
        <f t="shared" si="3"/>
        <v>n/a</v>
      </c>
      <c r="N37" s="38" t="str">
        <f t="shared" si="4"/>
        <v/>
      </c>
      <c r="O37" s="15" t="str">
        <f t="shared" si="11"/>
        <v>n/a</v>
      </c>
      <c r="P37" s="15" t="str">
        <f t="shared" si="11"/>
        <v>n/a</v>
      </c>
      <c r="Q37" s="15" t="str">
        <f t="shared" si="12"/>
        <v>n/a</v>
      </c>
      <c r="R37" s="15" t="str">
        <f t="shared" si="13"/>
        <v>n/a</v>
      </c>
      <c r="S37" s="43" t="str">
        <f t="shared" ca="1" si="5"/>
        <v>no</v>
      </c>
      <c r="T37" s="44">
        <f>COUNTIF(tblEmployeeInfo[[#This Row],[WA State Name &amp; DOB Result]]:tblEmployeeInfo[[#This Row],[Fingerprint results]],"Disqualifying")</f>
        <v>0</v>
      </c>
      <c r="U37" s="44">
        <f>COUNTIF(tblEmployeeInfo[[#This Row],[DQ?
(Hidden Column)]],0)</f>
        <v>1</v>
      </c>
      <c r="V37" s="44">
        <f t="shared" si="6"/>
        <v>1</v>
      </c>
      <c r="W37" s="44">
        <f t="shared" si="7"/>
        <v>1</v>
      </c>
      <c r="X37" s="44">
        <f>SUM(tblEmployeeInfo[[#This Row],[DQ(2)
(Hidden Column)]:[Missing CCSR FP?
(Hidden Column)]])</f>
        <v>3</v>
      </c>
      <c r="Y37" s="38">
        <f t="shared" si="8"/>
        <v>0</v>
      </c>
      <c r="Z37" s="38" t="e">
        <f t="shared" si="14"/>
        <v>#VALUE!</v>
      </c>
      <c r="AA37" s="38" t="e">
        <f t="shared" ca="1" si="9"/>
        <v>#VALUE!</v>
      </c>
      <c r="AB37" s="38">
        <f t="shared" si="10"/>
        <v>1095</v>
      </c>
      <c r="AC37" s="15"/>
    </row>
    <row r="38" spans="3:29" ht="18" customHeight="1" x14ac:dyDescent="0.3">
      <c r="C38" s="32"/>
      <c r="D38" s="33"/>
      <c r="E38" s="34"/>
      <c r="F38" s="34" t="b">
        <f t="shared" ref="F38:F69" si="15">IF($E38="initial","n/a",IF($E38="Initial, hired prior to 1/1/16","",IF($E38="renewal","")))</f>
        <v>0</v>
      </c>
      <c r="G38" s="20" t="str">
        <f t="shared" ref="G38:G69" si="16">IF(OR($E38="initial",$F38="yes"),"yes","no")</f>
        <v>no</v>
      </c>
      <c r="H38" s="15"/>
      <c r="I38" s="15"/>
      <c r="J38" s="35"/>
      <c r="K38" s="15" t="str">
        <f>IF(tblEmployeeInfo[[#This Row],[WA State Name &amp; DOB Result]]="Review Required","","n/a")</f>
        <v>n/a</v>
      </c>
      <c r="L38" s="15" t="str">
        <f t="shared" ref="L38:L69" si="17">IF($K38="n/a","n/a","")</f>
        <v>n/a</v>
      </c>
      <c r="M38" s="15" t="str">
        <f t="shared" ref="M38:M69" si="18">IF($G38="no","n/a")</f>
        <v>n/a</v>
      </c>
      <c r="N38" s="38" t="str">
        <f t="shared" ref="N38:N69" si="19">IF($M38="n/a","",$I38+120)</f>
        <v/>
      </c>
      <c r="O38" s="15" t="str">
        <f t="shared" si="11"/>
        <v>n/a</v>
      </c>
      <c r="P38" s="15" t="str">
        <f t="shared" si="11"/>
        <v>n/a</v>
      </c>
      <c r="Q38" s="15" t="str">
        <f t="shared" ref="Q38:Q69" si="20">IF($P38="n/a","n/a",IF($P38="No record","n/a",IF($P38="Review Required","",IF($P38="Disqualified","DQ"))))</f>
        <v>n/a</v>
      </c>
      <c r="R38" s="15" t="str">
        <f t="shared" si="13"/>
        <v>n/a</v>
      </c>
      <c r="S38" s="43" t="str">
        <f t="shared" ref="S38:S69" ca="1" si="21">IF($AB38&gt;=TODAY(),"yes","no")</f>
        <v>no</v>
      </c>
      <c r="T38" s="44">
        <f>COUNTIF(tblEmployeeInfo[[#This Row],[WA State Name &amp; DOB Result]]:tblEmployeeInfo[[#This Row],[Fingerprint results]],"Disqualifying")</f>
        <v>0</v>
      </c>
      <c r="U38" s="44">
        <f>COUNTIF(tblEmployeeInfo[[#This Row],[DQ?
(Hidden Column)]],0)</f>
        <v>1</v>
      </c>
      <c r="V38" s="44">
        <f t="shared" ref="V38:V69" si="22">COUNTIF($L38,"&gt;0")+COUNTIF($L38,"n/a")</f>
        <v>1</v>
      </c>
      <c r="W38" s="44">
        <f t="shared" ref="W38:W69" si="23">COUNTIF($R38,"&gt;0")+COUNTIF($R38,"n/a")</f>
        <v>1</v>
      </c>
      <c r="X38" s="44">
        <f>SUM(tblEmployeeInfo[[#This Row],[DQ(2)
(Hidden Column)]:[Missing CCSR FP?
(Hidden Column)]])</f>
        <v>3</v>
      </c>
      <c r="Y38" s="38">
        <f t="shared" ref="Y38:Y69" si="24">IF($X38=3,$I38,"")</f>
        <v>0</v>
      </c>
      <c r="Z38" s="38" t="e">
        <f t="shared" ref="Z38:Z69" si="25">$M38+120</f>
        <v>#VALUE!</v>
      </c>
      <c r="AA38" s="38" t="e">
        <f t="shared" ref="AA38:AA69" ca="1" si="26">IF($Z38&gt;TODAY(),$Z38,"")</f>
        <v>#VALUE!</v>
      </c>
      <c r="AB38" s="38">
        <f t="shared" ref="AB38:AB69" si="27">IF($D38="DDA Group Home",$Y38+730,$Y38+1095)</f>
        <v>1095</v>
      </c>
      <c r="AC38" s="15"/>
    </row>
    <row r="39" spans="3:29" ht="18" customHeight="1" x14ac:dyDescent="0.3">
      <c r="C39" s="32"/>
      <c r="D39" s="33"/>
      <c r="E39" s="34"/>
      <c r="F39" s="34" t="b">
        <f t="shared" si="15"/>
        <v>0</v>
      </c>
      <c r="G39" s="20" t="str">
        <f t="shared" si="16"/>
        <v>no</v>
      </c>
      <c r="H39" s="15"/>
      <c r="I39" s="15"/>
      <c r="J39" s="35"/>
      <c r="K39" s="15" t="str">
        <f>IF(tblEmployeeInfo[[#This Row],[WA State Name &amp; DOB Result]]="Review Required","","n/a")</f>
        <v>n/a</v>
      </c>
      <c r="L39" s="15" t="str">
        <f t="shared" si="17"/>
        <v>n/a</v>
      </c>
      <c r="M39" s="15" t="str">
        <f t="shared" si="18"/>
        <v>n/a</v>
      </c>
      <c r="N39" s="38" t="str">
        <f t="shared" si="19"/>
        <v/>
      </c>
      <c r="O39" s="15" t="str">
        <f t="shared" si="11"/>
        <v>n/a</v>
      </c>
      <c r="P39" s="15" t="str">
        <f t="shared" si="11"/>
        <v>n/a</v>
      </c>
      <c r="Q39" s="15" t="str">
        <f t="shared" si="20"/>
        <v>n/a</v>
      </c>
      <c r="R39" s="15" t="str">
        <f t="shared" si="13"/>
        <v>n/a</v>
      </c>
      <c r="S39" s="43" t="str">
        <f t="shared" ca="1" si="21"/>
        <v>no</v>
      </c>
      <c r="T39" s="44">
        <f>COUNTIF(tblEmployeeInfo[[#This Row],[WA State Name &amp; DOB Result]]:tblEmployeeInfo[[#This Row],[Fingerprint results]],"Disqualifying")</f>
        <v>0</v>
      </c>
      <c r="U39" s="44">
        <f>COUNTIF(tblEmployeeInfo[[#This Row],[DQ?
(Hidden Column)]],0)</f>
        <v>1</v>
      </c>
      <c r="V39" s="44">
        <f t="shared" si="22"/>
        <v>1</v>
      </c>
      <c r="W39" s="44">
        <f t="shared" si="23"/>
        <v>1</v>
      </c>
      <c r="X39" s="44">
        <f>SUM(tblEmployeeInfo[[#This Row],[DQ(2)
(Hidden Column)]:[Missing CCSR FP?
(Hidden Column)]])</f>
        <v>3</v>
      </c>
      <c r="Y39" s="38">
        <f t="shared" si="24"/>
        <v>0</v>
      </c>
      <c r="Z39" s="38" t="e">
        <f t="shared" si="25"/>
        <v>#VALUE!</v>
      </c>
      <c r="AA39" s="38" t="e">
        <f t="shared" ca="1" si="26"/>
        <v>#VALUE!</v>
      </c>
      <c r="AB39" s="38">
        <f t="shared" si="27"/>
        <v>1095</v>
      </c>
      <c r="AC39" s="15"/>
    </row>
    <row r="40" spans="3:29" ht="18" customHeight="1" x14ac:dyDescent="0.3">
      <c r="C40" s="32"/>
      <c r="D40" s="33"/>
      <c r="E40" s="34"/>
      <c r="F40" s="34" t="b">
        <f t="shared" si="15"/>
        <v>0</v>
      </c>
      <c r="G40" s="20" t="str">
        <f t="shared" si="16"/>
        <v>no</v>
      </c>
      <c r="H40" s="15"/>
      <c r="I40" s="15"/>
      <c r="J40" s="35"/>
      <c r="K40" s="15" t="str">
        <f>IF(tblEmployeeInfo[[#This Row],[WA State Name &amp; DOB Result]]="Review Required","","n/a")</f>
        <v>n/a</v>
      </c>
      <c r="L40" s="15" t="str">
        <f t="shared" si="17"/>
        <v>n/a</v>
      </c>
      <c r="M40" s="15" t="str">
        <f t="shared" si="18"/>
        <v>n/a</v>
      </c>
      <c r="N40" s="38" t="str">
        <f t="shared" si="19"/>
        <v/>
      </c>
      <c r="O40" s="15" t="str">
        <f t="shared" si="11"/>
        <v>n/a</v>
      </c>
      <c r="P40" s="15" t="str">
        <f t="shared" si="11"/>
        <v>n/a</v>
      </c>
      <c r="Q40" s="15" t="str">
        <f t="shared" si="20"/>
        <v>n/a</v>
      </c>
      <c r="R40" s="15" t="str">
        <f t="shared" si="13"/>
        <v>n/a</v>
      </c>
      <c r="S40" s="43" t="str">
        <f t="shared" ca="1" si="21"/>
        <v>no</v>
      </c>
      <c r="T40" s="44">
        <f>COUNTIF(tblEmployeeInfo[[#This Row],[WA State Name &amp; DOB Result]]:tblEmployeeInfo[[#This Row],[Fingerprint results]],"Disqualifying")</f>
        <v>0</v>
      </c>
      <c r="U40" s="44">
        <f>COUNTIF(tblEmployeeInfo[[#This Row],[DQ?
(Hidden Column)]],0)</f>
        <v>1</v>
      </c>
      <c r="V40" s="44">
        <f t="shared" si="22"/>
        <v>1</v>
      </c>
      <c r="W40" s="44">
        <f t="shared" si="23"/>
        <v>1</v>
      </c>
      <c r="X40" s="44">
        <f>SUM(tblEmployeeInfo[[#This Row],[DQ(2)
(Hidden Column)]:[Missing CCSR FP?
(Hidden Column)]])</f>
        <v>3</v>
      </c>
      <c r="Y40" s="38">
        <f t="shared" si="24"/>
        <v>0</v>
      </c>
      <c r="Z40" s="38" t="e">
        <f t="shared" si="25"/>
        <v>#VALUE!</v>
      </c>
      <c r="AA40" s="38" t="e">
        <f t="shared" ca="1" si="26"/>
        <v>#VALUE!</v>
      </c>
      <c r="AB40" s="38">
        <f t="shared" si="27"/>
        <v>1095</v>
      </c>
      <c r="AC40" s="15"/>
    </row>
    <row r="41" spans="3:29" ht="18" customHeight="1" x14ac:dyDescent="0.3">
      <c r="C41" s="32"/>
      <c r="D41" s="33"/>
      <c r="E41" s="34"/>
      <c r="F41" s="34" t="b">
        <f t="shared" si="15"/>
        <v>0</v>
      </c>
      <c r="G41" s="20" t="str">
        <f t="shared" si="16"/>
        <v>no</v>
      </c>
      <c r="H41" s="15"/>
      <c r="I41" s="15"/>
      <c r="J41" s="35"/>
      <c r="K41" s="15" t="str">
        <f>IF(tblEmployeeInfo[[#This Row],[WA State Name &amp; DOB Result]]="Review Required","","n/a")</f>
        <v>n/a</v>
      </c>
      <c r="L41" s="15" t="str">
        <f t="shared" si="17"/>
        <v>n/a</v>
      </c>
      <c r="M41" s="15" t="str">
        <f t="shared" si="18"/>
        <v>n/a</v>
      </c>
      <c r="N41" s="38" t="str">
        <f t="shared" si="19"/>
        <v/>
      </c>
      <c r="O41" s="15" t="str">
        <f t="shared" si="11"/>
        <v>n/a</v>
      </c>
      <c r="P41" s="15" t="str">
        <f t="shared" si="11"/>
        <v>n/a</v>
      </c>
      <c r="Q41" s="15" t="str">
        <f t="shared" si="20"/>
        <v>n/a</v>
      </c>
      <c r="R41" s="15" t="str">
        <f t="shared" si="13"/>
        <v>n/a</v>
      </c>
      <c r="S41" s="43" t="str">
        <f t="shared" ca="1" si="21"/>
        <v>no</v>
      </c>
      <c r="T41" s="44">
        <f>COUNTIF(tblEmployeeInfo[[#This Row],[WA State Name &amp; DOB Result]]:tblEmployeeInfo[[#This Row],[Fingerprint results]],"Disqualifying")</f>
        <v>0</v>
      </c>
      <c r="U41" s="44">
        <f>COUNTIF(tblEmployeeInfo[[#This Row],[DQ?
(Hidden Column)]],0)</f>
        <v>1</v>
      </c>
      <c r="V41" s="44">
        <f t="shared" si="22"/>
        <v>1</v>
      </c>
      <c r="W41" s="44">
        <f t="shared" si="23"/>
        <v>1</v>
      </c>
      <c r="X41" s="44">
        <f>SUM(tblEmployeeInfo[[#This Row],[DQ(2)
(Hidden Column)]:[Missing CCSR FP?
(Hidden Column)]])</f>
        <v>3</v>
      </c>
      <c r="Y41" s="38">
        <f t="shared" si="24"/>
        <v>0</v>
      </c>
      <c r="Z41" s="38" t="e">
        <f t="shared" si="25"/>
        <v>#VALUE!</v>
      </c>
      <c r="AA41" s="38" t="e">
        <f t="shared" ca="1" si="26"/>
        <v>#VALUE!</v>
      </c>
      <c r="AB41" s="38">
        <f t="shared" si="27"/>
        <v>1095</v>
      </c>
      <c r="AC41" s="15"/>
    </row>
    <row r="42" spans="3:29" ht="18" customHeight="1" x14ac:dyDescent="0.3">
      <c r="C42" s="32"/>
      <c r="D42" s="33"/>
      <c r="E42" s="34"/>
      <c r="F42" s="34" t="b">
        <f t="shared" si="15"/>
        <v>0</v>
      </c>
      <c r="G42" s="20" t="str">
        <f t="shared" si="16"/>
        <v>no</v>
      </c>
      <c r="H42" s="15"/>
      <c r="I42" s="15"/>
      <c r="J42" s="35"/>
      <c r="K42" s="15" t="str">
        <f>IF(tblEmployeeInfo[[#This Row],[WA State Name &amp; DOB Result]]="Review Required","","n/a")</f>
        <v>n/a</v>
      </c>
      <c r="L42" s="15" t="str">
        <f t="shared" si="17"/>
        <v>n/a</v>
      </c>
      <c r="M42" s="15" t="str">
        <f t="shared" si="18"/>
        <v>n/a</v>
      </c>
      <c r="N42" s="38" t="str">
        <f t="shared" si="19"/>
        <v/>
      </c>
      <c r="O42" s="15" t="str">
        <f t="shared" si="11"/>
        <v>n/a</v>
      </c>
      <c r="P42" s="15" t="str">
        <f t="shared" si="11"/>
        <v>n/a</v>
      </c>
      <c r="Q42" s="15" t="str">
        <f t="shared" si="20"/>
        <v>n/a</v>
      </c>
      <c r="R42" s="15" t="str">
        <f t="shared" si="13"/>
        <v>n/a</v>
      </c>
      <c r="S42" s="43" t="str">
        <f t="shared" ca="1" si="21"/>
        <v>no</v>
      </c>
      <c r="T42" s="44">
        <f>COUNTIF(tblEmployeeInfo[[#This Row],[WA State Name &amp; DOB Result]]:tblEmployeeInfo[[#This Row],[Fingerprint results]],"Disqualifying")</f>
        <v>0</v>
      </c>
      <c r="U42" s="44">
        <f>COUNTIF(tblEmployeeInfo[[#This Row],[DQ?
(Hidden Column)]],0)</f>
        <v>1</v>
      </c>
      <c r="V42" s="44">
        <f t="shared" si="22"/>
        <v>1</v>
      </c>
      <c r="W42" s="44">
        <f t="shared" si="23"/>
        <v>1</v>
      </c>
      <c r="X42" s="44">
        <f>SUM(tblEmployeeInfo[[#This Row],[DQ(2)
(Hidden Column)]:[Missing CCSR FP?
(Hidden Column)]])</f>
        <v>3</v>
      </c>
      <c r="Y42" s="38">
        <f t="shared" si="24"/>
        <v>0</v>
      </c>
      <c r="Z42" s="38" t="e">
        <f t="shared" si="25"/>
        <v>#VALUE!</v>
      </c>
      <c r="AA42" s="38" t="e">
        <f t="shared" ca="1" si="26"/>
        <v>#VALUE!</v>
      </c>
      <c r="AB42" s="38">
        <f t="shared" si="27"/>
        <v>1095</v>
      </c>
      <c r="AC42" s="15"/>
    </row>
    <row r="43" spans="3:29" ht="18" customHeight="1" x14ac:dyDescent="0.3">
      <c r="C43" s="32"/>
      <c r="D43" s="33"/>
      <c r="E43" s="34"/>
      <c r="F43" s="34" t="b">
        <f t="shared" si="15"/>
        <v>0</v>
      </c>
      <c r="G43" s="20" t="str">
        <f t="shared" si="16"/>
        <v>no</v>
      </c>
      <c r="H43" s="15"/>
      <c r="I43" s="15"/>
      <c r="J43" s="35"/>
      <c r="K43" s="15" t="str">
        <f>IF(tblEmployeeInfo[[#This Row],[WA State Name &amp; DOB Result]]="Review Required","","n/a")</f>
        <v>n/a</v>
      </c>
      <c r="L43" s="15" t="str">
        <f t="shared" si="17"/>
        <v>n/a</v>
      </c>
      <c r="M43" s="15" t="str">
        <f t="shared" si="18"/>
        <v>n/a</v>
      </c>
      <c r="N43" s="38" t="str">
        <f t="shared" si="19"/>
        <v/>
      </c>
      <c r="O43" s="15" t="str">
        <f t="shared" si="11"/>
        <v>n/a</v>
      </c>
      <c r="P43" s="15" t="str">
        <f t="shared" si="11"/>
        <v>n/a</v>
      </c>
      <c r="Q43" s="15" t="str">
        <f t="shared" si="20"/>
        <v>n/a</v>
      </c>
      <c r="R43" s="15" t="str">
        <f t="shared" si="13"/>
        <v>n/a</v>
      </c>
      <c r="S43" s="43" t="str">
        <f t="shared" ca="1" si="21"/>
        <v>no</v>
      </c>
      <c r="T43" s="44">
        <f>COUNTIF(tblEmployeeInfo[[#This Row],[WA State Name &amp; DOB Result]]:tblEmployeeInfo[[#This Row],[Fingerprint results]],"Disqualifying")</f>
        <v>0</v>
      </c>
      <c r="U43" s="44">
        <f>COUNTIF(tblEmployeeInfo[[#This Row],[DQ?
(Hidden Column)]],0)</f>
        <v>1</v>
      </c>
      <c r="V43" s="44">
        <f t="shared" si="22"/>
        <v>1</v>
      </c>
      <c r="W43" s="44">
        <f t="shared" si="23"/>
        <v>1</v>
      </c>
      <c r="X43" s="44">
        <f>SUM(tblEmployeeInfo[[#This Row],[DQ(2)
(Hidden Column)]:[Missing CCSR FP?
(Hidden Column)]])</f>
        <v>3</v>
      </c>
      <c r="Y43" s="38">
        <f t="shared" si="24"/>
        <v>0</v>
      </c>
      <c r="Z43" s="38" t="e">
        <f t="shared" si="25"/>
        <v>#VALUE!</v>
      </c>
      <c r="AA43" s="38" t="e">
        <f t="shared" ca="1" si="26"/>
        <v>#VALUE!</v>
      </c>
      <c r="AB43" s="38">
        <f t="shared" si="27"/>
        <v>1095</v>
      </c>
      <c r="AC43" s="15"/>
    </row>
    <row r="44" spans="3:29" ht="18" customHeight="1" x14ac:dyDescent="0.3">
      <c r="C44" s="32"/>
      <c r="D44" s="33"/>
      <c r="E44" s="34"/>
      <c r="F44" s="34" t="b">
        <f t="shared" si="15"/>
        <v>0</v>
      </c>
      <c r="G44" s="20" t="str">
        <f t="shared" si="16"/>
        <v>no</v>
      </c>
      <c r="H44" s="15"/>
      <c r="I44" s="15"/>
      <c r="J44" s="35"/>
      <c r="K44" s="15" t="str">
        <f>IF(tblEmployeeInfo[[#This Row],[WA State Name &amp; DOB Result]]="Review Required","","n/a")</f>
        <v>n/a</v>
      </c>
      <c r="L44" s="15" t="str">
        <f t="shared" si="17"/>
        <v>n/a</v>
      </c>
      <c r="M44" s="15" t="str">
        <f t="shared" si="18"/>
        <v>n/a</v>
      </c>
      <c r="N44" s="38" t="str">
        <f t="shared" si="19"/>
        <v/>
      </c>
      <c r="O44" s="15" t="str">
        <f t="shared" si="11"/>
        <v>n/a</v>
      </c>
      <c r="P44" s="15" t="str">
        <f t="shared" si="11"/>
        <v>n/a</v>
      </c>
      <c r="Q44" s="15" t="str">
        <f t="shared" si="20"/>
        <v>n/a</v>
      </c>
      <c r="R44" s="15" t="str">
        <f t="shared" si="13"/>
        <v>n/a</v>
      </c>
      <c r="S44" s="43" t="str">
        <f t="shared" ca="1" si="21"/>
        <v>no</v>
      </c>
      <c r="T44" s="44">
        <f>COUNTIF(tblEmployeeInfo[[#This Row],[WA State Name &amp; DOB Result]]:tblEmployeeInfo[[#This Row],[Fingerprint results]],"Disqualifying")</f>
        <v>0</v>
      </c>
      <c r="U44" s="44">
        <f>COUNTIF(tblEmployeeInfo[[#This Row],[DQ?
(Hidden Column)]],0)</f>
        <v>1</v>
      </c>
      <c r="V44" s="44">
        <f t="shared" si="22"/>
        <v>1</v>
      </c>
      <c r="W44" s="44">
        <f t="shared" si="23"/>
        <v>1</v>
      </c>
      <c r="X44" s="44">
        <f>SUM(tblEmployeeInfo[[#This Row],[DQ(2)
(Hidden Column)]:[Missing CCSR FP?
(Hidden Column)]])</f>
        <v>3</v>
      </c>
      <c r="Y44" s="38">
        <f t="shared" si="24"/>
        <v>0</v>
      </c>
      <c r="Z44" s="38" t="e">
        <f t="shared" si="25"/>
        <v>#VALUE!</v>
      </c>
      <c r="AA44" s="38" t="e">
        <f t="shared" ca="1" si="26"/>
        <v>#VALUE!</v>
      </c>
      <c r="AB44" s="38">
        <f t="shared" si="27"/>
        <v>1095</v>
      </c>
      <c r="AC44" s="15"/>
    </row>
    <row r="45" spans="3:29" ht="18" customHeight="1" x14ac:dyDescent="0.3">
      <c r="C45" s="32"/>
      <c r="D45" s="33"/>
      <c r="E45" s="34"/>
      <c r="F45" s="34" t="b">
        <f t="shared" si="15"/>
        <v>0</v>
      </c>
      <c r="G45" s="20" t="str">
        <f t="shared" si="16"/>
        <v>no</v>
      </c>
      <c r="H45" s="15"/>
      <c r="I45" s="15"/>
      <c r="J45" s="35"/>
      <c r="K45" s="15" t="str">
        <f>IF(tblEmployeeInfo[[#This Row],[WA State Name &amp; DOB Result]]="Review Required","","n/a")</f>
        <v>n/a</v>
      </c>
      <c r="L45" s="15" t="str">
        <f t="shared" si="17"/>
        <v>n/a</v>
      </c>
      <c r="M45" s="15" t="str">
        <f t="shared" si="18"/>
        <v>n/a</v>
      </c>
      <c r="N45" s="38" t="str">
        <f t="shared" si="19"/>
        <v/>
      </c>
      <c r="O45" s="15" t="str">
        <f t="shared" si="11"/>
        <v>n/a</v>
      </c>
      <c r="P45" s="15" t="str">
        <f t="shared" si="11"/>
        <v>n/a</v>
      </c>
      <c r="Q45" s="15" t="str">
        <f t="shared" si="20"/>
        <v>n/a</v>
      </c>
      <c r="R45" s="15" t="str">
        <f t="shared" si="13"/>
        <v>n/a</v>
      </c>
      <c r="S45" s="43" t="str">
        <f t="shared" ca="1" si="21"/>
        <v>no</v>
      </c>
      <c r="T45" s="44">
        <f>COUNTIF(tblEmployeeInfo[[#This Row],[WA State Name &amp; DOB Result]]:tblEmployeeInfo[[#This Row],[Fingerprint results]],"Disqualifying")</f>
        <v>0</v>
      </c>
      <c r="U45" s="44">
        <f>COUNTIF(tblEmployeeInfo[[#This Row],[DQ?
(Hidden Column)]],0)</f>
        <v>1</v>
      </c>
      <c r="V45" s="44">
        <f t="shared" si="22"/>
        <v>1</v>
      </c>
      <c r="W45" s="44">
        <f t="shared" si="23"/>
        <v>1</v>
      </c>
      <c r="X45" s="44">
        <f>SUM(tblEmployeeInfo[[#This Row],[DQ(2)
(Hidden Column)]:[Missing CCSR FP?
(Hidden Column)]])</f>
        <v>3</v>
      </c>
      <c r="Y45" s="38">
        <f t="shared" si="24"/>
        <v>0</v>
      </c>
      <c r="Z45" s="38" t="e">
        <f t="shared" si="25"/>
        <v>#VALUE!</v>
      </c>
      <c r="AA45" s="38" t="e">
        <f t="shared" ca="1" si="26"/>
        <v>#VALUE!</v>
      </c>
      <c r="AB45" s="38">
        <f t="shared" si="27"/>
        <v>1095</v>
      </c>
      <c r="AC45" s="15"/>
    </row>
    <row r="46" spans="3:29" ht="18" customHeight="1" x14ac:dyDescent="0.3">
      <c r="C46" s="32"/>
      <c r="D46" s="33"/>
      <c r="E46" s="34"/>
      <c r="F46" s="34" t="b">
        <f t="shared" si="15"/>
        <v>0</v>
      </c>
      <c r="G46" s="20" t="str">
        <f t="shared" si="16"/>
        <v>no</v>
      </c>
      <c r="H46" s="15"/>
      <c r="I46" s="15"/>
      <c r="J46" s="35"/>
      <c r="K46" s="15" t="str">
        <f>IF(tblEmployeeInfo[[#This Row],[WA State Name &amp; DOB Result]]="Review Required","","n/a")</f>
        <v>n/a</v>
      </c>
      <c r="L46" s="15" t="str">
        <f t="shared" si="17"/>
        <v>n/a</v>
      </c>
      <c r="M46" s="15" t="str">
        <f t="shared" si="18"/>
        <v>n/a</v>
      </c>
      <c r="N46" s="38" t="str">
        <f t="shared" si="19"/>
        <v/>
      </c>
      <c r="O46" s="15" t="str">
        <f t="shared" si="11"/>
        <v>n/a</v>
      </c>
      <c r="P46" s="15" t="str">
        <f t="shared" si="11"/>
        <v>n/a</v>
      </c>
      <c r="Q46" s="15" t="str">
        <f t="shared" si="20"/>
        <v>n/a</v>
      </c>
      <c r="R46" s="15" t="str">
        <f t="shared" si="13"/>
        <v>n/a</v>
      </c>
      <c r="S46" s="43" t="str">
        <f t="shared" ca="1" si="21"/>
        <v>no</v>
      </c>
      <c r="T46" s="44">
        <f>COUNTIF(tblEmployeeInfo[[#This Row],[WA State Name &amp; DOB Result]]:tblEmployeeInfo[[#This Row],[Fingerprint results]],"Disqualifying")</f>
        <v>0</v>
      </c>
      <c r="U46" s="44">
        <f>COUNTIF(tblEmployeeInfo[[#This Row],[DQ?
(Hidden Column)]],0)</f>
        <v>1</v>
      </c>
      <c r="V46" s="44">
        <f t="shared" si="22"/>
        <v>1</v>
      </c>
      <c r="W46" s="44">
        <f t="shared" si="23"/>
        <v>1</v>
      </c>
      <c r="X46" s="44">
        <f>SUM(tblEmployeeInfo[[#This Row],[DQ(2)
(Hidden Column)]:[Missing CCSR FP?
(Hidden Column)]])</f>
        <v>3</v>
      </c>
      <c r="Y46" s="38">
        <f t="shared" si="24"/>
        <v>0</v>
      </c>
      <c r="Z46" s="38" t="e">
        <f t="shared" si="25"/>
        <v>#VALUE!</v>
      </c>
      <c r="AA46" s="38" t="e">
        <f t="shared" ca="1" si="26"/>
        <v>#VALUE!</v>
      </c>
      <c r="AB46" s="38">
        <f t="shared" si="27"/>
        <v>1095</v>
      </c>
      <c r="AC46" s="15"/>
    </row>
    <row r="47" spans="3:29" ht="18" customHeight="1" x14ac:dyDescent="0.3">
      <c r="C47" s="32"/>
      <c r="D47" s="33"/>
      <c r="E47" s="34"/>
      <c r="F47" s="34" t="b">
        <f t="shared" si="15"/>
        <v>0</v>
      </c>
      <c r="G47" s="20" t="str">
        <f t="shared" si="16"/>
        <v>no</v>
      </c>
      <c r="H47" s="15"/>
      <c r="I47" s="15"/>
      <c r="J47" s="35"/>
      <c r="K47" s="15" t="str">
        <f>IF(tblEmployeeInfo[[#This Row],[WA State Name &amp; DOB Result]]="Review Required","","n/a")</f>
        <v>n/a</v>
      </c>
      <c r="L47" s="15" t="str">
        <f t="shared" si="17"/>
        <v>n/a</v>
      </c>
      <c r="M47" s="15" t="str">
        <f t="shared" si="18"/>
        <v>n/a</v>
      </c>
      <c r="N47" s="38" t="str">
        <f t="shared" si="19"/>
        <v/>
      </c>
      <c r="O47" s="15" t="str">
        <f t="shared" si="11"/>
        <v>n/a</v>
      </c>
      <c r="P47" s="15" t="str">
        <f t="shared" si="11"/>
        <v>n/a</v>
      </c>
      <c r="Q47" s="15" t="str">
        <f t="shared" si="20"/>
        <v>n/a</v>
      </c>
      <c r="R47" s="15" t="str">
        <f t="shared" si="13"/>
        <v>n/a</v>
      </c>
      <c r="S47" s="43" t="str">
        <f t="shared" ca="1" si="21"/>
        <v>no</v>
      </c>
      <c r="T47" s="44">
        <f>COUNTIF(tblEmployeeInfo[[#This Row],[WA State Name &amp; DOB Result]]:tblEmployeeInfo[[#This Row],[Fingerprint results]],"Disqualifying")</f>
        <v>0</v>
      </c>
      <c r="U47" s="44">
        <f>COUNTIF(tblEmployeeInfo[[#This Row],[DQ?
(Hidden Column)]],0)</f>
        <v>1</v>
      </c>
      <c r="V47" s="44">
        <f t="shared" si="22"/>
        <v>1</v>
      </c>
      <c r="W47" s="44">
        <f t="shared" si="23"/>
        <v>1</v>
      </c>
      <c r="X47" s="44">
        <f>SUM(tblEmployeeInfo[[#This Row],[DQ(2)
(Hidden Column)]:[Missing CCSR FP?
(Hidden Column)]])</f>
        <v>3</v>
      </c>
      <c r="Y47" s="38">
        <f t="shared" si="24"/>
        <v>0</v>
      </c>
      <c r="Z47" s="38" t="e">
        <f t="shared" si="25"/>
        <v>#VALUE!</v>
      </c>
      <c r="AA47" s="38" t="e">
        <f t="shared" ca="1" si="26"/>
        <v>#VALUE!</v>
      </c>
      <c r="AB47" s="38">
        <f t="shared" si="27"/>
        <v>1095</v>
      </c>
      <c r="AC47" s="15"/>
    </row>
    <row r="48" spans="3:29" ht="18" customHeight="1" x14ac:dyDescent="0.3">
      <c r="C48" s="32"/>
      <c r="D48" s="33"/>
      <c r="E48" s="34"/>
      <c r="F48" s="34" t="b">
        <f t="shared" si="15"/>
        <v>0</v>
      </c>
      <c r="G48" s="20" t="str">
        <f t="shared" si="16"/>
        <v>no</v>
      </c>
      <c r="H48" s="15"/>
      <c r="I48" s="15"/>
      <c r="J48" s="35"/>
      <c r="K48" s="15" t="str">
        <f>IF(tblEmployeeInfo[[#This Row],[WA State Name &amp; DOB Result]]="Review Required","","n/a")</f>
        <v>n/a</v>
      </c>
      <c r="L48" s="15" t="str">
        <f t="shared" si="17"/>
        <v>n/a</v>
      </c>
      <c r="M48" s="15" t="str">
        <f t="shared" si="18"/>
        <v>n/a</v>
      </c>
      <c r="N48" s="38" t="str">
        <f t="shared" si="19"/>
        <v/>
      </c>
      <c r="O48" s="15" t="str">
        <f t="shared" si="11"/>
        <v>n/a</v>
      </c>
      <c r="P48" s="15" t="str">
        <f t="shared" si="11"/>
        <v>n/a</v>
      </c>
      <c r="Q48" s="15" t="str">
        <f t="shared" si="20"/>
        <v>n/a</v>
      </c>
      <c r="R48" s="15" t="str">
        <f t="shared" si="13"/>
        <v>n/a</v>
      </c>
      <c r="S48" s="43" t="str">
        <f t="shared" ca="1" si="21"/>
        <v>no</v>
      </c>
      <c r="T48" s="44">
        <f>COUNTIF(tblEmployeeInfo[[#This Row],[WA State Name &amp; DOB Result]]:tblEmployeeInfo[[#This Row],[Fingerprint results]],"Disqualifying")</f>
        <v>0</v>
      </c>
      <c r="U48" s="44">
        <f>COUNTIF(tblEmployeeInfo[[#This Row],[DQ?
(Hidden Column)]],0)</f>
        <v>1</v>
      </c>
      <c r="V48" s="44">
        <f t="shared" si="22"/>
        <v>1</v>
      </c>
      <c r="W48" s="44">
        <f t="shared" si="23"/>
        <v>1</v>
      </c>
      <c r="X48" s="44">
        <f>SUM(tblEmployeeInfo[[#This Row],[DQ(2)
(Hidden Column)]:[Missing CCSR FP?
(Hidden Column)]])</f>
        <v>3</v>
      </c>
      <c r="Y48" s="38">
        <f t="shared" si="24"/>
        <v>0</v>
      </c>
      <c r="Z48" s="38" t="e">
        <f t="shared" si="25"/>
        <v>#VALUE!</v>
      </c>
      <c r="AA48" s="38" t="e">
        <f t="shared" ca="1" si="26"/>
        <v>#VALUE!</v>
      </c>
      <c r="AB48" s="38">
        <f t="shared" si="27"/>
        <v>1095</v>
      </c>
      <c r="AC48" s="15"/>
    </row>
    <row r="49" spans="3:29" ht="18" customHeight="1" x14ac:dyDescent="0.3">
      <c r="C49" s="32"/>
      <c r="D49" s="33"/>
      <c r="E49" s="34"/>
      <c r="F49" s="34" t="b">
        <f t="shared" si="15"/>
        <v>0</v>
      </c>
      <c r="G49" s="20" t="str">
        <f t="shared" si="16"/>
        <v>no</v>
      </c>
      <c r="H49" s="15"/>
      <c r="I49" s="15"/>
      <c r="J49" s="35"/>
      <c r="K49" s="15" t="str">
        <f>IF(tblEmployeeInfo[[#This Row],[WA State Name &amp; DOB Result]]="Review Required","","n/a")</f>
        <v>n/a</v>
      </c>
      <c r="L49" s="15" t="str">
        <f t="shared" si="17"/>
        <v>n/a</v>
      </c>
      <c r="M49" s="15" t="str">
        <f t="shared" si="18"/>
        <v>n/a</v>
      </c>
      <c r="N49" s="38" t="str">
        <f t="shared" si="19"/>
        <v/>
      </c>
      <c r="O49" s="15" t="str">
        <f t="shared" si="11"/>
        <v>n/a</v>
      </c>
      <c r="P49" s="15" t="str">
        <f t="shared" si="11"/>
        <v>n/a</v>
      </c>
      <c r="Q49" s="15" t="str">
        <f t="shared" si="20"/>
        <v>n/a</v>
      </c>
      <c r="R49" s="15" t="str">
        <f t="shared" si="13"/>
        <v>n/a</v>
      </c>
      <c r="S49" s="43" t="str">
        <f t="shared" ca="1" si="21"/>
        <v>no</v>
      </c>
      <c r="T49" s="44">
        <f>COUNTIF(tblEmployeeInfo[[#This Row],[WA State Name &amp; DOB Result]]:tblEmployeeInfo[[#This Row],[Fingerprint results]],"Disqualifying")</f>
        <v>0</v>
      </c>
      <c r="U49" s="44">
        <f>COUNTIF(tblEmployeeInfo[[#This Row],[DQ?
(Hidden Column)]],0)</f>
        <v>1</v>
      </c>
      <c r="V49" s="44">
        <f t="shared" si="22"/>
        <v>1</v>
      </c>
      <c r="W49" s="44">
        <f t="shared" si="23"/>
        <v>1</v>
      </c>
      <c r="X49" s="44">
        <f>SUM(tblEmployeeInfo[[#This Row],[DQ(2)
(Hidden Column)]:[Missing CCSR FP?
(Hidden Column)]])</f>
        <v>3</v>
      </c>
      <c r="Y49" s="38">
        <f t="shared" si="24"/>
        <v>0</v>
      </c>
      <c r="Z49" s="38" t="e">
        <f t="shared" si="25"/>
        <v>#VALUE!</v>
      </c>
      <c r="AA49" s="38" t="e">
        <f t="shared" ca="1" si="26"/>
        <v>#VALUE!</v>
      </c>
      <c r="AB49" s="38">
        <f t="shared" si="27"/>
        <v>1095</v>
      </c>
      <c r="AC49" s="15"/>
    </row>
    <row r="50" spans="3:29" ht="18" customHeight="1" x14ac:dyDescent="0.3">
      <c r="C50" s="32"/>
      <c r="D50" s="33"/>
      <c r="E50" s="34"/>
      <c r="F50" s="34" t="b">
        <f t="shared" si="15"/>
        <v>0</v>
      </c>
      <c r="G50" s="20" t="str">
        <f t="shared" si="16"/>
        <v>no</v>
      </c>
      <c r="H50" s="15"/>
      <c r="I50" s="15"/>
      <c r="J50" s="35"/>
      <c r="K50" s="15" t="str">
        <f>IF(tblEmployeeInfo[[#This Row],[WA State Name &amp; DOB Result]]="Review Required","","n/a")</f>
        <v>n/a</v>
      </c>
      <c r="L50" s="15" t="str">
        <f t="shared" si="17"/>
        <v>n/a</v>
      </c>
      <c r="M50" s="15" t="str">
        <f t="shared" si="18"/>
        <v>n/a</v>
      </c>
      <c r="N50" s="38" t="str">
        <f t="shared" si="19"/>
        <v/>
      </c>
      <c r="O50" s="15" t="str">
        <f t="shared" si="11"/>
        <v>n/a</v>
      </c>
      <c r="P50" s="15" t="str">
        <f t="shared" si="11"/>
        <v>n/a</v>
      </c>
      <c r="Q50" s="15" t="str">
        <f t="shared" si="20"/>
        <v>n/a</v>
      </c>
      <c r="R50" s="15" t="str">
        <f t="shared" si="13"/>
        <v>n/a</v>
      </c>
      <c r="S50" s="43" t="str">
        <f t="shared" ca="1" si="21"/>
        <v>no</v>
      </c>
      <c r="T50" s="44">
        <f>COUNTIF(tblEmployeeInfo[[#This Row],[WA State Name &amp; DOB Result]]:tblEmployeeInfo[[#This Row],[Fingerprint results]],"Disqualifying")</f>
        <v>0</v>
      </c>
      <c r="U50" s="44">
        <f>COUNTIF(tblEmployeeInfo[[#This Row],[DQ?
(Hidden Column)]],0)</f>
        <v>1</v>
      </c>
      <c r="V50" s="44">
        <f t="shared" si="22"/>
        <v>1</v>
      </c>
      <c r="W50" s="44">
        <f t="shared" si="23"/>
        <v>1</v>
      </c>
      <c r="X50" s="44">
        <f>SUM(tblEmployeeInfo[[#This Row],[DQ(2)
(Hidden Column)]:[Missing CCSR FP?
(Hidden Column)]])</f>
        <v>3</v>
      </c>
      <c r="Y50" s="38">
        <f t="shared" si="24"/>
        <v>0</v>
      </c>
      <c r="Z50" s="38" t="e">
        <f t="shared" si="25"/>
        <v>#VALUE!</v>
      </c>
      <c r="AA50" s="38" t="e">
        <f t="shared" ca="1" si="26"/>
        <v>#VALUE!</v>
      </c>
      <c r="AB50" s="38">
        <f t="shared" si="27"/>
        <v>1095</v>
      </c>
      <c r="AC50" s="15"/>
    </row>
    <row r="51" spans="3:29" ht="18" customHeight="1" x14ac:dyDescent="0.3">
      <c r="C51" s="32"/>
      <c r="D51" s="33"/>
      <c r="E51" s="34"/>
      <c r="F51" s="34" t="b">
        <f t="shared" si="15"/>
        <v>0</v>
      </c>
      <c r="G51" s="20" t="str">
        <f t="shared" si="16"/>
        <v>no</v>
      </c>
      <c r="H51" s="15"/>
      <c r="I51" s="15"/>
      <c r="J51" s="35"/>
      <c r="K51" s="15" t="str">
        <f>IF(tblEmployeeInfo[[#This Row],[WA State Name &amp; DOB Result]]="Review Required","","n/a")</f>
        <v>n/a</v>
      </c>
      <c r="L51" s="15" t="str">
        <f t="shared" si="17"/>
        <v>n/a</v>
      </c>
      <c r="M51" s="15" t="str">
        <f t="shared" si="18"/>
        <v>n/a</v>
      </c>
      <c r="N51" s="38" t="str">
        <f t="shared" si="19"/>
        <v/>
      </c>
      <c r="O51" s="15" t="str">
        <f t="shared" si="11"/>
        <v>n/a</v>
      </c>
      <c r="P51" s="15" t="str">
        <f t="shared" si="11"/>
        <v>n/a</v>
      </c>
      <c r="Q51" s="15" t="str">
        <f t="shared" si="20"/>
        <v>n/a</v>
      </c>
      <c r="R51" s="15" t="str">
        <f t="shared" si="13"/>
        <v>n/a</v>
      </c>
      <c r="S51" s="43" t="str">
        <f t="shared" ca="1" si="21"/>
        <v>no</v>
      </c>
      <c r="T51" s="44">
        <f>COUNTIF(tblEmployeeInfo[[#This Row],[WA State Name &amp; DOB Result]]:tblEmployeeInfo[[#This Row],[Fingerprint results]],"Disqualifying")</f>
        <v>0</v>
      </c>
      <c r="U51" s="44">
        <f>COUNTIF(tblEmployeeInfo[[#This Row],[DQ?
(Hidden Column)]],0)</f>
        <v>1</v>
      </c>
      <c r="V51" s="44">
        <f t="shared" si="22"/>
        <v>1</v>
      </c>
      <c r="W51" s="44">
        <f t="shared" si="23"/>
        <v>1</v>
      </c>
      <c r="X51" s="44">
        <f>SUM(tblEmployeeInfo[[#This Row],[DQ(2)
(Hidden Column)]:[Missing CCSR FP?
(Hidden Column)]])</f>
        <v>3</v>
      </c>
      <c r="Y51" s="38">
        <f t="shared" si="24"/>
        <v>0</v>
      </c>
      <c r="Z51" s="38" t="e">
        <f t="shared" si="25"/>
        <v>#VALUE!</v>
      </c>
      <c r="AA51" s="38" t="e">
        <f t="shared" ca="1" si="26"/>
        <v>#VALUE!</v>
      </c>
      <c r="AB51" s="38">
        <f t="shared" si="27"/>
        <v>1095</v>
      </c>
      <c r="AC51" s="15"/>
    </row>
    <row r="52" spans="3:29" ht="18" customHeight="1" x14ac:dyDescent="0.3">
      <c r="C52" s="32"/>
      <c r="D52" s="33"/>
      <c r="E52" s="34"/>
      <c r="F52" s="34" t="b">
        <f t="shared" si="15"/>
        <v>0</v>
      </c>
      <c r="G52" s="20" t="str">
        <f t="shared" si="16"/>
        <v>no</v>
      </c>
      <c r="H52" s="15"/>
      <c r="I52" s="15"/>
      <c r="J52" s="35"/>
      <c r="K52" s="15" t="str">
        <f>IF(tblEmployeeInfo[[#This Row],[WA State Name &amp; DOB Result]]="Review Required","","n/a")</f>
        <v>n/a</v>
      </c>
      <c r="L52" s="15" t="str">
        <f t="shared" si="17"/>
        <v>n/a</v>
      </c>
      <c r="M52" s="15" t="str">
        <f t="shared" si="18"/>
        <v>n/a</v>
      </c>
      <c r="N52" s="38" t="str">
        <f t="shared" si="19"/>
        <v/>
      </c>
      <c r="O52" s="15" t="str">
        <f t="shared" si="11"/>
        <v>n/a</v>
      </c>
      <c r="P52" s="15" t="str">
        <f t="shared" si="11"/>
        <v>n/a</v>
      </c>
      <c r="Q52" s="15" t="str">
        <f t="shared" si="20"/>
        <v>n/a</v>
      </c>
      <c r="R52" s="15" t="str">
        <f t="shared" si="13"/>
        <v>n/a</v>
      </c>
      <c r="S52" s="43" t="str">
        <f t="shared" ca="1" si="21"/>
        <v>no</v>
      </c>
      <c r="T52" s="44">
        <f>COUNTIF(tblEmployeeInfo[[#This Row],[WA State Name &amp; DOB Result]]:tblEmployeeInfo[[#This Row],[Fingerprint results]],"Disqualifying")</f>
        <v>0</v>
      </c>
      <c r="U52" s="44">
        <f>COUNTIF(tblEmployeeInfo[[#This Row],[DQ?
(Hidden Column)]],0)</f>
        <v>1</v>
      </c>
      <c r="V52" s="44">
        <f t="shared" si="22"/>
        <v>1</v>
      </c>
      <c r="W52" s="44">
        <f t="shared" si="23"/>
        <v>1</v>
      </c>
      <c r="X52" s="44">
        <f>SUM(tblEmployeeInfo[[#This Row],[DQ(2)
(Hidden Column)]:[Missing CCSR FP?
(Hidden Column)]])</f>
        <v>3</v>
      </c>
      <c r="Y52" s="38">
        <f t="shared" si="24"/>
        <v>0</v>
      </c>
      <c r="Z52" s="38" t="e">
        <f t="shared" si="25"/>
        <v>#VALUE!</v>
      </c>
      <c r="AA52" s="38" t="e">
        <f t="shared" ca="1" si="26"/>
        <v>#VALUE!</v>
      </c>
      <c r="AB52" s="38">
        <f t="shared" si="27"/>
        <v>1095</v>
      </c>
      <c r="AC52" s="15"/>
    </row>
    <row r="53" spans="3:29" ht="18" customHeight="1" x14ac:dyDescent="0.3">
      <c r="C53" s="32"/>
      <c r="D53" s="33"/>
      <c r="E53" s="34"/>
      <c r="F53" s="34" t="b">
        <f t="shared" si="15"/>
        <v>0</v>
      </c>
      <c r="G53" s="20" t="str">
        <f t="shared" si="16"/>
        <v>no</v>
      </c>
      <c r="H53" s="15"/>
      <c r="I53" s="15"/>
      <c r="J53" s="35"/>
      <c r="K53" s="15" t="str">
        <f>IF(tblEmployeeInfo[[#This Row],[WA State Name &amp; DOB Result]]="Review Required","","n/a")</f>
        <v>n/a</v>
      </c>
      <c r="L53" s="15" t="str">
        <f t="shared" si="17"/>
        <v>n/a</v>
      </c>
      <c r="M53" s="15" t="str">
        <f t="shared" si="18"/>
        <v>n/a</v>
      </c>
      <c r="N53" s="38" t="str">
        <f t="shared" si="19"/>
        <v/>
      </c>
      <c r="O53" s="15" t="str">
        <f t="shared" si="11"/>
        <v>n/a</v>
      </c>
      <c r="P53" s="15" t="str">
        <f t="shared" si="11"/>
        <v>n/a</v>
      </c>
      <c r="Q53" s="15" t="str">
        <f t="shared" si="20"/>
        <v>n/a</v>
      </c>
      <c r="R53" s="15" t="str">
        <f t="shared" si="13"/>
        <v>n/a</v>
      </c>
      <c r="S53" s="43" t="str">
        <f t="shared" ca="1" si="21"/>
        <v>no</v>
      </c>
      <c r="T53" s="44">
        <f>COUNTIF(tblEmployeeInfo[[#This Row],[WA State Name &amp; DOB Result]]:tblEmployeeInfo[[#This Row],[Fingerprint results]],"Disqualifying")</f>
        <v>0</v>
      </c>
      <c r="U53" s="44">
        <f>COUNTIF(tblEmployeeInfo[[#This Row],[DQ?
(Hidden Column)]],0)</f>
        <v>1</v>
      </c>
      <c r="V53" s="44">
        <f t="shared" si="22"/>
        <v>1</v>
      </c>
      <c r="W53" s="44">
        <f t="shared" si="23"/>
        <v>1</v>
      </c>
      <c r="X53" s="44">
        <f>SUM(tblEmployeeInfo[[#This Row],[DQ(2)
(Hidden Column)]:[Missing CCSR FP?
(Hidden Column)]])</f>
        <v>3</v>
      </c>
      <c r="Y53" s="38">
        <f t="shared" si="24"/>
        <v>0</v>
      </c>
      <c r="Z53" s="38" t="e">
        <f t="shared" si="25"/>
        <v>#VALUE!</v>
      </c>
      <c r="AA53" s="38" t="e">
        <f t="shared" ca="1" si="26"/>
        <v>#VALUE!</v>
      </c>
      <c r="AB53" s="38">
        <f t="shared" si="27"/>
        <v>1095</v>
      </c>
      <c r="AC53" s="15"/>
    </row>
    <row r="54" spans="3:29" ht="18" customHeight="1" x14ac:dyDescent="0.3">
      <c r="C54" s="32"/>
      <c r="D54" s="33"/>
      <c r="E54" s="34"/>
      <c r="F54" s="34" t="b">
        <f t="shared" si="15"/>
        <v>0</v>
      </c>
      <c r="G54" s="20" t="str">
        <f t="shared" si="16"/>
        <v>no</v>
      </c>
      <c r="H54" s="15"/>
      <c r="I54" s="15"/>
      <c r="J54" s="35"/>
      <c r="K54" s="15" t="str">
        <f>IF(tblEmployeeInfo[[#This Row],[WA State Name &amp; DOB Result]]="Review Required","","n/a")</f>
        <v>n/a</v>
      </c>
      <c r="L54" s="15" t="str">
        <f t="shared" si="17"/>
        <v>n/a</v>
      </c>
      <c r="M54" s="15" t="str">
        <f t="shared" si="18"/>
        <v>n/a</v>
      </c>
      <c r="N54" s="38" t="str">
        <f t="shared" si="19"/>
        <v/>
      </c>
      <c r="O54" s="15" t="str">
        <f t="shared" si="11"/>
        <v>n/a</v>
      </c>
      <c r="P54" s="15" t="str">
        <f t="shared" si="11"/>
        <v>n/a</v>
      </c>
      <c r="Q54" s="15" t="str">
        <f t="shared" si="20"/>
        <v>n/a</v>
      </c>
      <c r="R54" s="15" t="str">
        <f t="shared" si="13"/>
        <v>n/a</v>
      </c>
      <c r="S54" s="43" t="str">
        <f t="shared" ca="1" si="21"/>
        <v>no</v>
      </c>
      <c r="T54" s="44">
        <f>COUNTIF(tblEmployeeInfo[[#This Row],[WA State Name &amp; DOB Result]]:tblEmployeeInfo[[#This Row],[Fingerprint results]],"Disqualifying")</f>
        <v>0</v>
      </c>
      <c r="U54" s="44">
        <f>COUNTIF(tblEmployeeInfo[[#This Row],[DQ?
(Hidden Column)]],0)</f>
        <v>1</v>
      </c>
      <c r="V54" s="44">
        <f t="shared" si="22"/>
        <v>1</v>
      </c>
      <c r="W54" s="44">
        <f t="shared" si="23"/>
        <v>1</v>
      </c>
      <c r="X54" s="44">
        <f>SUM(tblEmployeeInfo[[#This Row],[DQ(2)
(Hidden Column)]:[Missing CCSR FP?
(Hidden Column)]])</f>
        <v>3</v>
      </c>
      <c r="Y54" s="38">
        <f t="shared" si="24"/>
        <v>0</v>
      </c>
      <c r="Z54" s="38" t="e">
        <f t="shared" si="25"/>
        <v>#VALUE!</v>
      </c>
      <c r="AA54" s="38" t="e">
        <f t="shared" ca="1" si="26"/>
        <v>#VALUE!</v>
      </c>
      <c r="AB54" s="38">
        <f t="shared" si="27"/>
        <v>1095</v>
      </c>
      <c r="AC54" s="15"/>
    </row>
    <row r="55" spans="3:29" ht="18" customHeight="1" x14ac:dyDescent="0.3">
      <c r="C55" s="32"/>
      <c r="D55" s="33"/>
      <c r="E55" s="34"/>
      <c r="F55" s="34" t="b">
        <f t="shared" si="15"/>
        <v>0</v>
      </c>
      <c r="G55" s="20" t="str">
        <f t="shared" si="16"/>
        <v>no</v>
      </c>
      <c r="H55" s="15"/>
      <c r="I55" s="15"/>
      <c r="J55" s="35"/>
      <c r="K55" s="15" t="str">
        <f>IF(tblEmployeeInfo[[#This Row],[WA State Name &amp; DOB Result]]="Review Required","","n/a")</f>
        <v>n/a</v>
      </c>
      <c r="L55" s="15" t="str">
        <f t="shared" si="17"/>
        <v>n/a</v>
      </c>
      <c r="M55" s="15" t="str">
        <f t="shared" si="18"/>
        <v>n/a</v>
      </c>
      <c r="N55" s="38" t="str">
        <f t="shared" si="19"/>
        <v/>
      </c>
      <c r="O55" s="15" t="str">
        <f t="shared" si="11"/>
        <v>n/a</v>
      </c>
      <c r="P55" s="15" t="str">
        <f t="shared" si="11"/>
        <v>n/a</v>
      </c>
      <c r="Q55" s="15" t="str">
        <f t="shared" si="20"/>
        <v>n/a</v>
      </c>
      <c r="R55" s="15" t="str">
        <f t="shared" si="13"/>
        <v>n/a</v>
      </c>
      <c r="S55" s="43" t="str">
        <f t="shared" ca="1" si="21"/>
        <v>no</v>
      </c>
      <c r="T55" s="44">
        <f>COUNTIF(tblEmployeeInfo[[#This Row],[WA State Name &amp; DOB Result]]:tblEmployeeInfo[[#This Row],[Fingerprint results]],"Disqualifying")</f>
        <v>0</v>
      </c>
      <c r="U55" s="44">
        <f>COUNTIF(tblEmployeeInfo[[#This Row],[DQ?
(Hidden Column)]],0)</f>
        <v>1</v>
      </c>
      <c r="V55" s="44">
        <f t="shared" si="22"/>
        <v>1</v>
      </c>
      <c r="W55" s="44">
        <f t="shared" si="23"/>
        <v>1</v>
      </c>
      <c r="X55" s="44">
        <f>SUM(tblEmployeeInfo[[#This Row],[DQ(2)
(Hidden Column)]:[Missing CCSR FP?
(Hidden Column)]])</f>
        <v>3</v>
      </c>
      <c r="Y55" s="38">
        <f t="shared" si="24"/>
        <v>0</v>
      </c>
      <c r="Z55" s="38" t="e">
        <f t="shared" si="25"/>
        <v>#VALUE!</v>
      </c>
      <c r="AA55" s="38" t="e">
        <f t="shared" ca="1" si="26"/>
        <v>#VALUE!</v>
      </c>
      <c r="AB55" s="38">
        <f t="shared" si="27"/>
        <v>1095</v>
      </c>
      <c r="AC55" s="15"/>
    </row>
    <row r="56" spans="3:29" ht="18" customHeight="1" x14ac:dyDescent="0.3">
      <c r="C56" s="32"/>
      <c r="D56" s="33"/>
      <c r="E56" s="34"/>
      <c r="F56" s="34" t="b">
        <f t="shared" si="15"/>
        <v>0</v>
      </c>
      <c r="G56" s="20" t="str">
        <f t="shared" si="16"/>
        <v>no</v>
      </c>
      <c r="H56" s="15"/>
      <c r="I56" s="15"/>
      <c r="J56" s="35"/>
      <c r="K56" s="15" t="str">
        <f>IF(tblEmployeeInfo[[#This Row],[WA State Name &amp; DOB Result]]="Review Required","","n/a")</f>
        <v>n/a</v>
      </c>
      <c r="L56" s="15" t="str">
        <f t="shared" si="17"/>
        <v>n/a</v>
      </c>
      <c r="M56" s="15" t="str">
        <f t="shared" si="18"/>
        <v>n/a</v>
      </c>
      <c r="N56" s="38" t="str">
        <f t="shared" si="19"/>
        <v/>
      </c>
      <c r="O56" s="15" t="str">
        <f t="shared" si="11"/>
        <v>n/a</v>
      </c>
      <c r="P56" s="15" t="str">
        <f t="shared" si="11"/>
        <v>n/a</v>
      </c>
      <c r="Q56" s="15" t="str">
        <f t="shared" si="20"/>
        <v>n/a</v>
      </c>
      <c r="R56" s="15" t="str">
        <f t="shared" si="13"/>
        <v>n/a</v>
      </c>
      <c r="S56" s="43" t="str">
        <f t="shared" ca="1" si="21"/>
        <v>no</v>
      </c>
      <c r="T56" s="44">
        <f>COUNTIF(tblEmployeeInfo[[#This Row],[WA State Name &amp; DOB Result]]:tblEmployeeInfo[[#This Row],[Fingerprint results]],"Disqualifying")</f>
        <v>0</v>
      </c>
      <c r="U56" s="44">
        <f>COUNTIF(tblEmployeeInfo[[#This Row],[DQ?
(Hidden Column)]],0)</f>
        <v>1</v>
      </c>
      <c r="V56" s="44">
        <f t="shared" si="22"/>
        <v>1</v>
      </c>
      <c r="W56" s="44">
        <f t="shared" si="23"/>
        <v>1</v>
      </c>
      <c r="X56" s="44">
        <f>SUM(tblEmployeeInfo[[#This Row],[DQ(2)
(Hidden Column)]:[Missing CCSR FP?
(Hidden Column)]])</f>
        <v>3</v>
      </c>
      <c r="Y56" s="38">
        <f t="shared" si="24"/>
        <v>0</v>
      </c>
      <c r="Z56" s="38" t="e">
        <f t="shared" si="25"/>
        <v>#VALUE!</v>
      </c>
      <c r="AA56" s="38" t="e">
        <f t="shared" ca="1" si="26"/>
        <v>#VALUE!</v>
      </c>
      <c r="AB56" s="38">
        <f t="shared" si="27"/>
        <v>1095</v>
      </c>
      <c r="AC56" s="15"/>
    </row>
    <row r="57" spans="3:29" ht="18" customHeight="1" x14ac:dyDescent="0.3">
      <c r="C57" s="32"/>
      <c r="D57" s="33"/>
      <c r="E57" s="34"/>
      <c r="F57" s="34" t="b">
        <f t="shared" si="15"/>
        <v>0</v>
      </c>
      <c r="G57" s="20" t="str">
        <f t="shared" si="16"/>
        <v>no</v>
      </c>
      <c r="H57" s="15"/>
      <c r="I57" s="15"/>
      <c r="J57" s="35"/>
      <c r="K57" s="15" t="str">
        <f>IF(tblEmployeeInfo[[#This Row],[WA State Name &amp; DOB Result]]="Review Required","","n/a")</f>
        <v>n/a</v>
      </c>
      <c r="L57" s="15" t="str">
        <f t="shared" si="17"/>
        <v>n/a</v>
      </c>
      <c r="M57" s="15" t="str">
        <f t="shared" si="18"/>
        <v>n/a</v>
      </c>
      <c r="N57" s="38" t="str">
        <f t="shared" si="19"/>
        <v/>
      </c>
      <c r="O57" s="15" t="str">
        <f t="shared" si="11"/>
        <v>n/a</v>
      </c>
      <c r="P57" s="15" t="str">
        <f t="shared" si="11"/>
        <v>n/a</v>
      </c>
      <c r="Q57" s="15" t="str">
        <f t="shared" si="20"/>
        <v>n/a</v>
      </c>
      <c r="R57" s="15" t="str">
        <f t="shared" si="13"/>
        <v>n/a</v>
      </c>
      <c r="S57" s="43" t="str">
        <f t="shared" ca="1" si="21"/>
        <v>no</v>
      </c>
      <c r="T57" s="44">
        <f>COUNTIF(tblEmployeeInfo[[#This Row],[WA State Name &amp; DOB Result]]:tblEmployeeInfo[[#This Row],[Fingerprint results]],"Disqualifying")</f>
        <v>0</v>
      </c>
      <c r="U57" s="44">
        <f>COUNTIF(tblEmployeeInfo[[#This Row],[DQ?
(Hidden Column)]],0)</f>
        <v>1</v>
      </c>
      <c r="V57" s="44">
        <f t="shared" si="22"/>
        <v>1</v>
      </c>
      <c r="W57" s="44">
        <f t="shared" si="23"/>
        <v>1</v>
      </c>
      <c r="X57" s="44">
        <f>SUM(tblEmployeeInfo[[#This Row],[DQ(2)
(Hidden Column)]:[Missing CCSR FP?
(Hidden Column)]])</f>
        <v>3</v>
      </c>
      <c r="Y57" s="38">
        <f t="shared" si="24"/>
        <v>0</v>
      </c>
      <c r="Z57" s="38" t="e">
        <f t="shared" si="25"/>
        <v>#VALUE!</v>
      </c>
      <c r="AA57" s="38" t="e">
        <f t="shared" ca="1" si="26"/>
        <v>#VALUE!</v>
      </c>
      <c r="AB57" s="38">
        <f t="shared" si="27"/>
        <v>1095</v>
      </c>
      <c r="AC57" s="15"/>
    </row>
    <row r="58" spans="3:29" ht="18" customHeight="1" x14ac:dyDescent="0.3">
      <c r="C58" s="32"/>
      <c r="D58" s="33"/>
      <c r="E58" s="34"/>
      <c r="F58" s="34" t="b">
        <f t="shared" si="15"/>
        <v>0</v>
      </c>
      <c r="G58" s="20" t="str">
        <f t="shared" si="16"/>
        <v>no</v>
      </c>
      <c r="H58" s="15"/>
      <c r="I58" s="15"/>
      <c r="J58" s="35"/>
      <c r="K58" s="15" t="str">
        <f>IF(tblEmployeeInfo[[#This Row],[WA State Name &amp; DOB Result]]="Review Required","","n/a")</f>
        <v>n/a</v>
      </c>
      <c r="L58" s="15" t="str">
        <f t="shared" si="17"/>
        <v>n/a</v>
      </c>
      <c r="M58" s="15" t="str">
        <f t="shared" si="18"/>
        <v>n/a</v>
      </c>
      <c r="N58" s="38" t="str">
        <f t="shared" si="19"/>
        <v/>
      </c>
      <c r="O58" s="15" t="str">
        <f t="shared" si="11"/>
        <v>n/a</v>
      </c>
      <c r="P58" s="15" t="str">
        <f t="shared" si="11"/>
        <v>n/a</v>
      </c>
      <c r="Q58" s="15" t="str">
        <f t="shared" si="20"/>
        <v>n/a</v>
      </c>
      <c r="R58" s="15" t="str">
        <f t="shared" si="13"/>
        <v>n/a</v>
      </c>
      <c r="S58" s="43" t="str">
        <f t="shared" ca="1" si="21"/>
        <v>no</v>
      </c>
      <c r="T58" s="44">
        <f>COUNTIF(tblEmployeeInfo[[#This Row],[WA State Name &amp; DOB Result]]:tblEmployeeInfo[[#This Row],[Fingerprint results]],"Disqualifying")</f>
        <v>0</v>
      </c>
      <c r="U58" s="44">
        <f>COUNTIF(tblEmployeeInfo[[#This Row],[DQ?
(Hidden Column)]],0)</f>
        <v>1</v>
      </c>
      <c r="V58" s="44">
        <f t="shared" si="22"/>
        <v>1</v>
      </c>
      <c r="W58" s="44">
        <f t="shared" si="23"/>
        <v>1</v>
      </c>
      <c r="X58" s="44">
        <f>SUM(tblEmployeeInfo[[#This Row],[DQ(2)
(Hidden Column)]:[Missing CCSR FP?
(Hidden Column)]])</f>
        <v>3</v>
      </c>
      <c r="Y58" s="38">
        <f t="shared" si="24"/>
        <v>0</v>
      </c>
      <c r="Z58" s="38" t="e">
        <f t="shared" si="25"/>
        <v>#VALUE!</v>
      </c>
      <c r="AA58" s="38" t="e">
        <f t="shared" ca="1" si="26"/>
        <v>#VALUE!</v>
      </c>
      <c r="AB58" s="38">
        <f t="shared" si="27"/>
        <v>1095</v>
      </c>
      <c r="AC58" s="15"/>
    </row>
    <row r="59" spans="3:29" ht="18" customHeight="1" x14ac:dyDescent="0.3">
      <c r="C59" s="32"/>
      <c r="D59" s="33"/>
      <c r="E59" s="34"/>
      <c r="F59" s="34" t="b">
        <f t="shared" si="15"/>
        <v>0</v>
      </c>
      <c r="G59" s="20" t="str">
        <f t="shared" si="16"/>
        <v>no</v>
      </c>
      <c r="H59" s="15"/>
      <c r="I59" s="15"/>
      <c r="J59" s="35"/>
      <c r="K59" s="15" t="str">
        <f>IF(tblEmployeeInfo[[#This Row],[WA State Name &amp; DOB Result]]="Review Required","","n/a")</f>
        <v>n/a</v>
      </c>
      <c r="L59" s="15" t="str">
        <f t="shared" si="17"/>
        <v>n/a</v>
      </c>
      <c r="M59" s="15" t="str">
        <f t="shared" si="18"/>
        <v>n/a</v>
      </c>
      <c r="N59" s="38" t="str">
        <f t="shared" si="19"/>
        <v/>
      </c>
      <c r="O59" s="15" t="str">
        <f t="shared" si="11"/>
        <v>n/a</v>
      </c>
      <c r="P59" s="15" t="str">
        <f t="shared" si="11"/>
        <v>n/a</v>
      </c>
      <c r="Q59" s="15" t="str">
        <f t="shared" si="20"/>
        <v>n/a</v>
      </c>
      <c r="R59" s="15" t="str">
        <f t="shared" si="13"/>
        <v>n/a</v>
      </c>
      <c r="S59" s="43" t="str">
        <f t="shared" ca="1" si="21"/>
        <v>no</v>
      </c>
      <c r="T59" s="44">
        <f>COUNTIF(tblEmployeeInfo[[#This Row],[WA State Name &amp; DOB Result]]:tblEmployeeInfo[[#This Row],[Fingerprint results]],"Disqualifying")</f>
        <v>0</v>
      </c>
      <c r="U59" s="44">
        <f>COUNTIF(tblEmployeeInfo[[#This Row],[DQ?
(Hidden Column)]],0)</f>
        <v>1</v>
      </c>
      <c r="V59" s="44">
        <f t="shared" si="22"/>
        <v>1</v>
      </c>
      <c r="W59" s="44">
        <f t="shared" si="23"/>
        <v>1</v>
      </c>
      <c r="X59" s="44">
        <f>SUM(tblEmployeeInfo[[#This Row],[DQ(2)
(Hidden Column)]:[Missing CCSR FP?
(Hidden Column)]])</f>
        <v>3</v>
      </c>
      <c r="Y59" s="38">
        <f t="shared" si="24"/>
        <v>0</v>
      </c>
      <c r="Z59" s="38" t="e">
        <f t="shared" si="25"/>
        <v>#VALUE!</v>
      </c>
      <c r="AA59" s="38" t="e">
        <f t="shared" ca="1" si="26"/>
        <v>#VALUE!</v>
      </c>
      <c r="AB59" s="38">
        <f t="shared" si="27"/>
        <v>1095</v>
      </c>
      <c r="AC59" s="15"/>
    </row>
    <row r="60" spans="3:29" ht="18" customHeight="1" x14ac:dyDescent="0.3">
      <c r="C60" s="32"/>
      <c r="D60" s="33"/>
      <c r="E60" s="34"/>
      <c r="F60" s="34" t="b">
        <f t="shared" si="15"/>
        <v>0</v>
      </c>
      <c r="G60" s="20" t="str">
        <f t="shared" si="16"/>
        <v>no</v>
      </c>
      <c r="H60" s="15"/>
      <c r="I60" s="15"/>
      <c r="J60" s="35"/>
      <c r="K60" s="15" t="str">
        <f>IF(tblEmployeeInfo[[#This Row],[WA State Name &amp; DOB Result]]="Review Required","","n/a")</f>
        <v>n/a</v>
      </c>
      <c r="L60" s="15" t="str">
        <f t="shared" si="17"/>
        <v>n/a</v>
      </c>
      <c r="M60" s="15" t="str">
        <f t="shared" si="18"/>
        <v>n/a</v>
      </c>
      <c r="N60" s="38" t="str">
        <f t="shared" si="19"/>
        <v/>
      </c>
      <c r="O60" s="15" t="str">
        <f t="shared" si="11"/>
        <v>n/a</v>
      </c>
      <c r="P60" s="15" t="str">
        <f t="shared" si="11"/>
        <v>n/a</v>
      </c>
      <c r="Q60" s="15" t="str">
        <f t="shared" si="20"/>
        <v>n/a</v>
      </c>
      <c r="R60" s="15" t="str">
        <f t="shared" si="13"/>
        <v>n/a</v>
      </c>
      <c r="S60" s="43" t="str">
        <f t="shared" ca="1" si="21"/>
        <v>no</v>
      </c>
      <c r="T60" s="44">
        <f>COUNTIF(tblEmployeeInfo[[#This Row],[WA State Name &amp; DOB Result]]:tblEmployeeInfo[[#This Row],[Fingerprint results]],"Disqualifying")</f>
        <v>0</v>
      </c>
      <c r="U60" s="44">
        <f>COUNTIF(tblEmployeeInfo[[#This Row],[DQ?
(Hidden Column)]],0)</f>
        <v>1</v>
      </c>
      <c r="V60" s="44">
        <f t="shared" si="22"/>
        <v>1</v>
      </c>
      <c r="W60" s="44">
        <f t="shared" si="23"/>
        <v>1</v>
      </c>
      <c r="X60" s="44">
        <f>SUM(tblEmployeeInfo[[#This Row],[DQ(2)
(Hidden Column)]:[Missing CCSR FP?
(Hidden Column)]])</f>
        <v>3</v>
      </c>
      <c r="Y60" s="38">
        <f t="shared" si="24"/>
        <v>0</v>
      </c>
      <c r="Z60" s="38" t="e">
        <f t="shared" si="25"/>
        <v>#VALUE!</v>
      </c>
      <c r="AA60" s="38" t="e">
        <f t="shared" ca="1" si="26"/>
        <v>#VALUE!</v>
      </c>
      <c r="AB60" s="38">
        <f t="shared" si="27"/>
        <v>1095</v>
      </c>
      <c r="AC60" s="15"/>
    </row>
    <row r="61" spans="3:29" ht="18" customHeight="1" x14ac:dyDescent="0.3">
      <c r="C61" s="32"/>
      <c r="D61" s="33"/>
      <c r="E61" s="34"/>
      <c r="F61" s="34" t="b">
        <f t="shared" si="15"/>
        <v>0</v>
      </c>
      <c r="G61" s="20" t="str">
        <f t="shared" si="16"/>
        <v>no</v>
      </c>
      <c r="H61" s="15"/>
      <c r="I61" s="15"/>
      <c r="J61" s="35"/>
      <c r="K61" s="15" t="str">
        <f>IF(tblEmployeeInfo[[#This Row],[WA State Name &amp; DOB Result]]="Review Required","","n/a")</f>
        <v>n/a</v>
      </c>
      <c r="L61" s="15" t="str">
        <f t="shared" si="17"/>
        <v>n/a</v>
      </c>
      <c r="M61" s="15" t="str">
        <f t="shared" si="18"/>
        <v>n/a</v>
      </c>
      <c r="N61" s="38" t="str">
        <f t="shared" si="19"/>
        <v/>
      </c>
      <c r="O61" s="15" t="str">
        <f t="shared" si="11"/>
        <v>n/a</v>
      </c>
      <c r="P61" s="15" t="str">
        <f t="shared" si="11"/>
        <v>n/a</v>
      </c>
      <c r="Q61" s="15" t="str">
        <f t="shared" si="20"/>
        <v>n/a</v>
      </c>
      <c r="R61" s="15" t="str">
        <f t="shared" si="13"/>
        <v>n/a</v>
      </c>
      <c r="S61" s="43" t="str">
        <f t="shared" ca="1" si="21"/>
        <v>no</v>
      </c>
      <c r="T61" s="44">
        <f>COUNTIF(tblEmployeeInfo[[#This Row],[WA State Name &amp; DOB Result]]:tblEmployeeInfo[[#This Row],[Fingerprint results]],"Disqualifying")</f>
        <v>0</v>
      </c>
      <c r="U61" s="44">
        <f>COUNTIF(tblEmployeeInfo[[#This Row],[DQ?
(Hidden Column)]],0)</f>
        <v>1</v>
      </c>
      <c r="V61" s="44">
        <f t="shared" si="22"/>
        <v>1</v>
      </c>
      <c r="W61" s="44">
        <f t="shared" si="23"/>
        <v>1</v>
      </c>
      <c r="X61" s="44">
        <f>SUM(tblEmployeeInfo[[#This Row],[DQ(2)
(Hidden Column)]:[Missing CCSR FP?
(Hidden Column)]])</f>
        <v>3</v>
      </c>
      <c r="Y61" s="38">
        <f t="shared" si="24"/>
        <v>0</v>
      </c>
      <c r="Z61" s="38" t="e">
        <f t="shared" si="25"/>
        <v>#VALUE!</v>
      </c>
      <c r="AA61" s="38" t="e">
        <f t="shared" ca="1" si="26"/>
        <v>#VALUE!</v>
      </c>
      <c r="AB61" s="38">
        <f t="shared" si="27"/>
        <v>1095</v>
      </c>
      <c r="AC61" s="15"/>
    </row>
    <row r="62" spans="3:29" ht="18" customHeight="1" x14ac:dyDescent="0.3">
      <c r="C62" s="32"/>
      <c r="D62" s="33"/>
      <c r="E62" s="34"/>
      <c r="F62" s="34" t="b">
        <f t="shared" si="15"/>
        <v>0</v>
      </c>
      <c r="G62" s="20" t="str">
        <f t="shared" si="16"/>
        <v>no</v>
      </c>
      <c r="H62" s="15"/>
      <c r="I62" s="15"/>
      <c r="J62" s="35"/>
      <c r="K62" s="15" t="str">
        <f>IF(tblEmployeeInfo[[#This Row],[WA State Name &amp; DOB Result]]="Review Required","","n/a")</f>
        <v>n/a</v>
      </c>
      <c r="L62" s="15" t="str">
        <f t="shared" si="17"/>
        <v>n/a</v>
      </c>
      <c r="M62" s="15" t="str">
        <f t="shared" si="18"/>
        <v>n/a</v>
      </c>
      <c r="N62" s="38" t="str">
        <f t="shared" si="19"/>
        <v/>
      </c>
      <c r="O62" s="15" t="str">
        <f t="shared" si="11"/>
        <v>n/a</v>
      </c>
      <c r="P62" s="15" t="str">
        <f t="shared" si="11"/>
        <v>n/a</v>
      </c>
      <c r="Q62" s="15" t="str">
        <f t="shared" si="20"/>
        <v>n/a</v>
      </c>
      <c r="R62" s="15" t="str">
        <f t="shared" si="13"/>
        <v>n/a</v>
      </c>
      <c r="S62" s="43" t="str">
        <f t="shared" ca="1" si="21"/>
        <v>no</v>
      </c>
      <c r="T62" s="44">
        <f>COUNTIF(tblEmployeeInfo[[#This Row],[WA State Name &amp; DOB Result]]:tblEmployeeInfo[[#This Row],[Fingerprint results]],"Disqualifying")</f>
        <v>0</v>
      </c>
      <c r="U62" s="44">
        <f>COUNTIF(tblEmployeeInfo[[#This Row],[DQ?
(Hidden Column)]],0)</f>
        <v>1</v>
      </c>
      <c r="V62" s="44">
        <f t="shared" si="22"/>
        <v>1</v>
      </c>
      <c r="W62" s="44">
        <f t="shared" si="23"/>
        <v>1</v>
      </c>
      <c r="X62" s="44">
        <f>SUM(tblEmployeeInfo[[#This Row],[DQ(2)
(Hidden Column)]:[Missing CCSR FP?
(Hidden Column)]])</f>
        <v>3</v>
      </c>
      <c r="Y62" s="38">
        <f t="shared" si="24"/>
        <v>0</v>
      </c>
      <c r="Z62" s="38" t="e">
        <f t="shared" si="25"/>
        <v>#VALUE!</v>
      </c>
      <c r="AA62" s="38" t="e">
        <f t="shared" ca="1" si="26"/>
        <v>#VALUE!</v>
      </c>
      <c r="AB62" s="38">
        <f t="shared" si="27"/>
        <v>1095</v>
      </c>
      <c r="AC62" s="15"/>
    </row>
    <row r="63" spans="3:29" ht="18" customHeight="1" x14ac:dyDescent="0.3">
      <c r="C63" s="32"/>
      <c r="D63" s="33"/>
      <c r="E63" s="34"/>
      <c r="F63" s="34" t="b">
        <f t="shared" si="15"/>
        <v>0</v>
      </c>
      <c r="G63" s="20" t="str">
        <f t="shared" si="16"/>
        <v>no</v>
      </c>
      <c r="H63" s="15"/>
      <c r="I63" s="15"/>
      <c r="J63" s="35"/>
      <c r="K63" s="15" t="str">
        <f>IF(tblEmployeeInfo[[#This Row],[WA State Name &amp; DOB Result]]="Review Required","","n/a")</f>
        <v>n/a</v>
      </c>
      <c r="L63" s="15" t="str">
        <f t="shared" si="17"/>
        <v>n/a</v>
      </c>
      <c r="M63" s="15" t="str">
        <f t="shared" si="18"/>
        <v>n/a</v>
      </c>
      <c r="N63" s="38" t="str">
        <f t="shared" si="19"/>
        <v/>
      </c>
      <c r="O63" s="15" t="str">
        <f t="shared" si="11"/>
        <v>n/a</v>
      </c>
      <c r="P63" s="15" t="str">
        <f t="shared" si="11"/>
        <v>n/a</v>
      </c>
      <c r="Q63" s="15" t="str">
        <f t="shared" si="20"/>
        <v>n/a</v>
      </c>
      <c r="R63" s="15" t="str">
        <f t="shared" si="13"/>
        <v>n/a</v>
      </c>
      <c r="S63" s="43" t="str">
        <f t="shared" ca="1" si="21"/>
        <v>no</v>
      </c>
      <c r="T63" s="44">
        <f>COUNTIF(tblEmployeeInfo[[#This Row],[WA State Name &amp; DOB Result]]:tblEmployeeInfo[[#This Row],[Fingerprint results]],"Disqualifying")</f>
        <v>0</v>
      </c>
      <c r="U63" s="44">
        <f>COUNTIF(tblEmployeeInfo[[#This Row],[DQ?
(Hidden Column)]],0)</f>
        <v>1</v>
      </c>
      <c r="V63" s="44">
        <f t="shared" si="22"/>
        <v>1</v>
      </c>
      <c r="W63" s="44">
        <f t="shared" si="23"/>
        <v>1</v>
      </c>
      <c r="X63" s="44">
        <f>SUM(tblEmployeeInfo[[#This Row],[DQ(2)
(Hidden Column)]:[Missing CCSR FP?
(Hidden Column)]])</f>
        <v>3</v>
      </c>
      <c r="Y63" s="38">
        <f t="shared" si="24"/>
        <v>0</v>
      </c>
      <c r="Z63" s="38" t="e">
        <f t="shared" si="25"/>
        <v>#VALUE!</v>
      </c>
      <c r="AA63" s="38" t="e">
        <f t="shared" ca="1" si="26"/>
        <v>#VALUE!</v>
      </c>
      <c r="AB63" s="38">
        <f t="shared" si="27"/>
        <v>1095</v>
      </c>
      <c r="AC63" s="15"/>
    </row>
    <row r="64" spans="3:29" ht="18" customHeight="1" x14ac:dyDescent="0.3">
      <c r="C64" s="32"/>
      <c r="D64" s="33"/>
      <c r="E64" s="34"/>
      <c r="F64" s="34" t="b">
        <f t="shared" si="15"/>
        <v>0</v>
      </c>
      <c r="G64" s="20" t="str">
        <f t="shared" si="16"/>
        <v>no</v>
      </c>
      <c r="H64" s="15"/>
      <c r="I64" s="15"/>
      <c r="J64" s="35"/>
      <c r="K64" s="15" t="str">
        <f>IF(tblEmployeeInfo[[#This Row],[WA State Name &amp; DOB Result]]="Review Required","","n/a")</f>
        <v>n/a</v>
      </c>
      <c r="L64" s="15" t="str">
        <f t="shared" si="17"/>
        <v>n/a</v>
      </c>
      <c r="M64" s="15" t="str">
        <f t="shared" si="18"/>
        <v>n/a</v>
      </c>
      <c r="N64" s="38" t="str">
        <f t="shared" si="19"/>
        <v/>
      </c>
      <c r="O64" s="15" t="str">
        <f t="shared" si="11"/>
        <v>n/a</v>
      </c>
      <c r="P64" s="15" t="str">
        <f t="shared" si="11"/>
        <v>n/a</v>
      </c>
      <c r="Q64" s="15" t="str">
        <f t="shared" si="20"/>
        <v>n/a</v>
      </c>
      <c r="R64" s="15" t="str">
        <f t="shared" si="13"/>
        <v>n/a</v>
      </c>
      <c r="S64" s="43" t="str">
        <f t="shared" ca="1" si="21"/>
        <v>no</v>
      </c>
      <c r="T64" s="44">
        <f>COUNTIF(tblEmployeeInfo[[#This Row],[WA State Name &amp; DOB Result]]:tblEmployeeInfo[[#This Row],[Fingerprint results]],"Disqualifying")</f>
        <v>0</v>
      </c>
      <c r="U64" s="44">
        <f>COUNTIF(tblEmployeeInfo[[#This Row],[DQ?
(Hidden Column)]],0)</f>
        <v>1</v>
      </c>
      <c r="V64" s="44">
        <f t="shared" si="22"/>
        <v>1</v>
      </c>
      <c r="W64" s="44">
        <f t="shared" si="23"/>
        <v>1</v>
      </c>
      <c r="X64" s="44">
        <f>SUM(tblEmployeeInfo[[#This Row],[DQ(2)
(Hidden Column)]:[Missing CCSR FP?
(Hidden Column)]])</f>
        <v>3</v>
      </c>
      <c r="Y64" s="38">
        <f t="shared" si="24"/>
        <v>0</v>
      </c>
      <c r="Z64" s="38" t="e">
        <f t="shared" si="25"/>
        <v>#VALUE!</v>
      </c>
      <c r="AA64" s="38" t="e">
        <f t="shared" ca="1" si="26"/>
        <v>#VALUE!</v>
      </c>
      <c r="AB64" s="38">
        <f t="shared" si="27"/>
        <v>1095</v>
      </c>
      <c r="AC64" s="15"/>
    </row>
    <row r="65" spans="3:29" ht="18" customHeight="1" x14ac:dyDescent="0.3">
      <c r="C65" s="32"/>
      <c r="D65" s="33"/>
      <c r="E65" s="34"/>
      <c r="F65" s="34" t="b">
        <f t="shared" si="15"/>
        <v>0</v>
      </c>
      <c r="G65" s="20" t="str">
        <f t="shared" si="16"/>
        <v>no</v>
      </c>
      <c r="H65" s="15"/>
      <c r="I65" s="15"/>
      <c r="J65" s="35"/>
      <c r="K65" s="15" t="str">
        <f>IF(tblEmployeeInfo[[#This Row],[WA State Name &amp; DOB Result]]="Review Required","","n/a")</f>
        <v>n/a</v>
      </c>
      <c r="L65" s="15" t="str">
        <f t="shared" si="17"/>
        <v>n/a</v>
      </c>
      <c r="M65" s="15" t="str">
        <f t="shared" si="18"/>
        <v>n/a</v>
      </c>
      <c r="N65" s="38" t="str">
        <f t="shared" si="19"/>
        <v/>
      </c>
      <c r="O65" s="15" t="str">
        <f t="shared" si="11"/>
        <v>n/a</v>
      </c>
      <c r="P65" s="15" t="str">
        <f t="shared" si="11"/>
        <v>n/a</v>
      </c>
      <c r="Q65" s="15" t="str">
        <f t="shared" si="20"/>
        <v>n/a</v>
      </c>
      <c r="R65" s="15" t="str">
        <f t="shared" si="13"/>
        <v>n/a</v>
      </c>
      <c r="S65" s="43" t="str">
        <f t="shared" ca="1" si="21"/>
        <v>no</v>
      </c>
      <c r="T65" s="44">
        <f>COUNTIF(tblEmployeeInfo[[#This Row],[WA State Name &amp; DOB Result]]:tblEmployeeInfo[[#This Row],[Fingerprint results]],"Disqualifying")</f>
        <v>0</v>
      </c>
      <c r="U65" s="44">
        <f>COUNTIF(tblEmployeeInfo[[#This Row],[DQ?
(Hidden Column)]],0)</f>
        <v>1</v>
      </c>
      <c r="V65" s="44">
        <f t="shared" si="22"/>
        <v>1</v>
      </c>
      <c r="W65" s="44">
        <f t="shared" si="23"/>
        <v>1</v>
      </c>
      <c r="X65" s="44">
        <f>SUM(tblEmployeeInfo[[#This Row],[DQ(2)
(Hidden Column)]:[Missing CCSR FP?
(Hidden Column)]])</f>
        <v>3</v>
      </c>
      <c r="Y65" s="38">
        <f t="shared" si="24"/>
        <v>0</v>
      </c>
      <c r="Z65" s="38" t="e">
        <f t="shared" si="25"/>
        <v>#VALUE!</v>
      </c>
      <c r="AA65" s="38" t="e">
        <f t="shared" ca="1" si="26"/>
        <v>#VALUE!</v>
      </c>
      <c r="AB65" s="38">
        <f t="shared" si="27"/>
        <v>1095</v>
      </c>
      <c r="AC65" s="15"/>
    </row>
    <row r="66" spans="3:29" ht="18" customHeight="1" x14ac:dyDescent="0.3">
      <c r="C66" s="32"/>
      <c r="D66" s="33"/>
      <c r="E66" s="34"/>
      <c r="F66" s="34" t="b">
        <f t="shared" si="15"/>
        <v>0</v>
      </c>
      <c r="G66" s="20" t="str">
        <f t="shared" si="16"/>
        <v>no</v>
      </c>
      <c r="H66" s="15"/>
      <c r="I66" s="15"/>
      <c r="J66" s="35"/>
      <c r="K66" s="15" t="str">
        <f>IF(tblEmployeeInfo[[#This Row],[WA State Name &amp; DOB Result]]="Review Required","","n/a")</f>
        <v>n/a</v>
      </c>
      <c r="L66" s="15" t="str">
        <f t="shared" si="17"/>
        <v>n/a</v>
      </c>
      <c r="M66" s="15" t="str">
        <f t="shared" si="18"/>
        <v>n/a</v>
      </c>
      <c r="N66" s="38" t="str">
        <f t="shared" si="19"/>
        <v/>
      </c>
      <c r="O66" s="15" t="str">
        <f t="shared" si="11"/>
        <v>n/a</v>
      </c>
      <c r="P66" s="15" t="str">
        <f t="shared" si="11"/>
        <v>n/a</v>
      </c>
      <c r="Q66" s="15" t="str">
        <f t="shared" si="20"/>
        <v>n/a</v>
      </c>
      <c r="R66" s="15" t="str">
        <f t="shared" si="13"/>
        <v>n/a</v>
      </c>
      <c r="S66" s="43" t="str">
        <f t="shared" ca="1" si="21"/>
        <v>no</v>
      </c>
      <c r="T66" s="44">
        <f>COUNTIF(tblEmployeeInfo[[#This Row],[WA State Name &amp; DOB Result]]:tblEmployeeInfo[[#This Row],[Fingerprint results]],"Disqualifying")</f>
        <v>0</v>
      </c>
      <c r="U66" s="44">
        <f>COUNTIF(tblEmployeeInfo[[#This Row],[DQ?
(Hidden Column)]],0)</f>
        <v>1</v>
      </c>
      <c r="V66" s="44">
        <f t="shared" si="22"/>
        <v>1</v>
      </c>
      <c r="W66" s="44">
        <f t="shared" si="23"/>
        <v>1</v>
      </c>
      <c r="X66" s="44">
        <f>SUM(tblEmployeeInfo[[#This Row],[DQ(2)
(Hidden Column)]:[Missing CCSR FP?
(Hidden Column)]])</f>
        <v>3</v>
      </c>
      <c r="Y66" s="38">
        <f t="shared" si="24"/>
        <v>0</v>
      </c>
      <c r="Z66" s="38" t="e">
        <f t="shared" si="25"/>
        <v>#VALUE!</v>
      </c>
      <c r="AA66" s="38" t="e">
        <f t="shared" ca="1" si="26"/>
        <v>#VALUE!</v>
      </c>
      <c r="AB66" s="38">
        <f t="shared" si="27"/>
        <v>1095</v>
      </c>
      <c r="AC66" s="15"/>
    </row>
    <row r="67" spans="3:29" ht="18" customHeight="1" x14ac:dyDescent="0.3">
      <c r="C67" s="32"/>
      <c r="D67" s="33"/>
      <c r="E67" s="34"/>
      <c r="F67" s="34" t="b">
        <f t="shared" si="15"/>
        <v>0</v>
      </c>
      <c r="G67" s="20" t="str">
        <f t="shared" si="16"/>
        <v>no</v>
      </c>
      <c r="H67" s="15"/>
      <c r="I67" s="15"/>
      <c r="J67" s="35"/>
      <c r="K67" s="15" t="str">
        <f>IF(tblEmployeeInfo[[#This Row],[WA State Name &amp; DOB Result]]="Review Required","","n/a")</f>
        <v>n/a</v>
      </c>
      <c r="L67" s="15" t="str">
        <f t="shared" si="17"/>
        <v>n/a</v>
      </c>
      <c r="M67" s="15" t="str">
        <f t="shared" si="18"/>
        <v>n/a</v>
      </c>
      <c r="N67" s="38" t="str">
        <f t="shared" si="19"/>
        <v/>
      </c>
      <c r="O67" s="15" t="str">
        <f t="shared" si="11"/>
        <v>n/a</v>
      </c>
      <c r="P67" s="15" t="str">
        <f t="shared" si="11"/>
        <v>n/a</v>
      </c>
      <c r="Q67" s="15" t="str">
        <f t="shared" si="20"/>
        <v>n/a</v>
      </c>
      <c r="R67" s="15" t="str">
        <f t="shared" si="13"/>
        <v>n/a</v>
      </c>
      <c r="S67" s="43" t="str">
        <f t="shared" ca="1" si="21"/>
        <v>no</v>
      </c>
      <c r="T67" s="44">
        <f>COUNTIF(tblEmployeeInfo[[#This Row],[WA State Name &amp; DOB Result]]:tblEmployeeInfo[[#This Row],[Fingerprint results]],"Disqualifying")</f>
        <v>0</v>
      </c>
      <c r="U67" s="44">
        <f>COUNTIF(tblEmployeeInfo[[#This Row],[DQ?
(Hidden Column)]],0)</f>
        <v>1</v>
      </c>
      <c r="V67" s="44">
        <f t="shared" si="22"/>
        <v>1</v>
      </c>
      <c r="W67" s="44">
        <f t="shared" si="23"/>
        <v>1</v>
      </c>
      <c r="X67" s="44">
        <f>SUM(tblEmployeeInfo[[#This Row],[DQ(2)
(Hidden Column)]:[Missing CCSR FP?
(Hidden Column)]])</f>
        <v>3</v>
      </c>
      <c r="Y67" s="38">
        <f t="shared" si="24"/>
        <v>0</v>
      </c>
      <c r="Z67" s="38" t="e">
        <f t="shared" si="25"/>
        <v>#VALUE!</v>
      </c>
      <c r="AA67" s="38" t="e">
        <f t="shared" ca="1" si="26"/>
        <v>#VALUE!</v>
      </c>
      <c r="AB67" s="38">
        <f t="shared" si="27"/>
        <v>1095</v>
      </c>
      <c r="AC67" s="15"/>
    </row>
    <row r="68" spans="3:29" ht="18" customHeight="1" x14ac:dyDescent="0.3">
      <c r="C68" s="32"/>
      <c r="D68" s="33"/>
      <c r="E68" s="34"/>
      <c r="F68" s="34" t="b">
        <f t="shared" si="15"/>
        <v>0</v>
      </c>
      <c r="G68" s="20" t="str">
        <f t="shared" si="16"/>
        <v>no</v>
      </c>
      <c r="H68" s="15"/>
      <c r="I68" s="15"/>
      <c r="J68" s="35"/>
      <c r="K68" s="15" t="str">
        <f>IF(tblEmployeeInfo[[#This Row],[WA State Name &amp; DOB Result]]="Review Required","","n/a")</f>
        <v>n/a</v>
      </c>
      <c r="L68" s="15" t="str">
        <f t="shared" si="17"/>
        <v>n/a</v>
      </c>
      <c r="M68" s="15" t="str">
        <f t="shared" si="18"/>
        <v>n/a</v>
      </c>
      <c r="N68" s="38" t="str">
        <f t="shared" si="19"/>
        <v/>
      </c>
      <c r="O68" s="15" t="str">
        <f t="shared" si="11"/>
        <v>n/a</v>
      </c>
      <c r="P68" s="15" t="str">
        <f t="shared" si="11"/>
        <v>n/a</v>
      </c>
      <c r="Q68" s="15" t="str">
        <f t="shared" si="20"/>
        <v>n/a</v>
      </c>
      <c r="R68" s="15" t="str">
        <f t="shared" si="13"/>
        <v>n/a</v>
      </c>
      <c r="S68" s="43" t="str">
        <f t="shared" ca="1" si="21"/>
        <v>no</v>
      </c>
      <c r="T68" s="44">
        <f>COUNTIF(tblEmployeeInfo[[#This Row],[WA State Name &amp; DOB Result]]:tblEmployeeInfo[[#This Row],[Fingerprint results]],"Disqualifying")</f>
        <v>0</v>
      </c>
      <c r="U68" s="44">
        <f>COUNTIF(tblEmployeeInfo[[#This Row],[DQ?
(Hidden Column)]],0)</f>
        <v>1</v>
      </c>
      <c r="V68" s="44">
        <f t="shared" si="22"/>
        <v>1</v>
      </c>
      <c r="W68" s="44">
        <f t="shared" si="23"/>
        <v>1</v>
      </c>
      <c r="X68" s="44">
        <f>SUM(tblEmployeeInfo[[#This Row],[DQ(2)
(Hidden Column)]:[Missing CCSR FP?
(Hidden Column)]])</f>
        <v>3</v>
      </c>
      <c r="Y68" s="38">
        <f t="shared" si="24"/>
        <v>0</v>
      </c>
      <c r="Z68" s="38" t="e">
        <f t="shared" si="25"/>
        <v>#VALUE!</v>
      </c>
      <c r="AA68" s="38" t="e">
        <f t="shared" ca="1" si="26"/>
        <v>#VALUE!</v>
      </c>
      <c r="AB68" s="38">
        <f t="shared" si="27"/>
        <v>1095</v>
      </c>
      <c r="AC68" s="15"/>
    </row>
    <row r="69" spans="3:29" ht="18" customHeight="1" x14ac:dyDescent="0.3">
      <c r="C69" s="32"/>
      <c r="D69" s="33"/>
      <c r="E69" s="34"/>
      <c r="F69" s="34" t="b">
        <f t="shared" si="15"/>
        <v>0</v>
      </c>
      <c r="G69" s="20" t="str">
        <f t="shared" si="16"/>
        <v>no</v>
      </c>
      <c r="H69" s="15"/>
      <c r="I69" s="15"/>
      <c r="J69" s="35"/>
      <c r="K69" s="15" t="str">
        <f>IF(tblEmployeeInfo[[#This Row],[WA State Name &amp; DOB Result]]="Review Required","","n/a")</f>
        <v>n/a</v>
      </c>
      <c r="L69" s="15" t="str">
        <f t="shared" si="17"/>
        <v>n/a</v>
      </c>
      <c r="M69" s="15" t="str">
        <f t="shared" si="18"/>
        <v>n/a</v>
      </c>
      <c r="N69" s="38" t="str">
        <f t="shared" si="19"/>
        <v/>
      </c>
      <c r="O69" s="15" t="str">
        <f t="shared" si="11"/>
        <v>n/a</v>
      </c>
      <c r="P69" s="15" t="str">
        <f t="shared" si="11"/>
        <v>n/a</v>
      </c>
      <c r="Q69" s="15" t="str">
        <f t="shared" si="20"/>
        <v>n/a</v>
      </c>
      <c r="R69" s="15" t="str">
        <f t="shared" si="13"/>
        <v>n/a</v>
      </c>
      <c r="S69" s="43" t="str">
        <f t="shared" ca="1" si="21"/>
        <v>no</v>
      </c>
      <c r="T69" s="44">
        <f>COUNTIF(tblEmployeeInfo[[#This Row],[WA State Name &amp; DOB Result]]:tblEmployeeInfo[[#This Row],[Fingerprint results]],"Disqualifying")</f>
        <v>0</v>
      </c>
      <c r="U69" s="44">
        <f>COUNTIF(tblEmployeeInfo[[#This Row],[DQ?
(Hidden Column)]],0)</f>
        <v>1</v>
      </c>
      <c r="V69" s="44">
        <f t="shared" si="22"/>
        <v>1</v>
      </c>
      <c r="W69" s="44">
        <f t="shared" si="23"/>
        <v>1</v>
      </c>
      <c r="X69" s="44">
        <f>SUM(tblEmployeeInfo[[#This Row],[DQ(2)
(Hidden Column)]:[Missing CCSR FP?
(Hidden Column)]])</f>
        <v>3</v>
      </c>
      <c r="Y69" s="38">
        <f t="shared" si="24"/>
        <v>0</v>
      </c>
      <c r="Z69" s="38" t="e">
        <f t="shared" si="25"/>
        <v>#VALUE!</v>
      </c>
      <c r="AA69" s="38" t="e">
        <f t="shared" ca="1" si="26"/>
        <v>#VALUE!</v>
      </c>
      <c r="AB69" s="38">
        <f t="shared" si="27"/>
        <v>1095</v>
      </c>
      <c r="AC69" s="15"/>
    </row>
    <row r="70" spans="3:29" ht="18" customHeight="1" x14ac:dyDescent="0.3">
      <c r="C70" s="32"/>
      <c r="D70" s="33"/>
      <c r="E70" s="34"/>
      <c r="F70" s="34" t="b">
        <f t="shared" ref="F70:F101" si="28">IF($E70="initial","n/a",IF($E70="Initial, hired prior to 1/1/16","",IF($E70="renewal","")))</f>
        <v>0</v>
      </c>
      <c r="G70" s="20" t="str">
        <f t="shared" ref="G70:G101" si="29">IF(OR($E70="initial",$F70="yes"),"yes","no")</f>
        <v>no</v>
      </c>
      <c r="H70" s="15"/>
      <c r="I70" s="15"/>
      <c r="J70" s="35"/>
      <c r="K70" s="15" t="str">
        <f>IF(tblEmployeeInfo[[#This Row],[WA State Name &amp; DOB Result]]="Review Required","","n/a")</f>
        <v>n/a</v>
      </c>
      <c r="L70" s="15" t="str">
        <f t="shared" ref="L70:L101" si="30">IF($K70="n/a","n/a","")</f>
        <v>n/a</v>
      </c>
      <c r="M70" s="15" t="str">
        <f t="shared" ref="M70:M101" si="31">IF($G70="no","n/a")</f>
        <v>n/a</v>
      </c>
      <c r="N70" s="38" t="str">
        <f t="shared" ref="N70:N101" si="32">IF($M70="n/a","",$I70+120)</f>
        <v/>
      </c>
      <c r="O70" s="15" t="str">
        <f t="shared" si="11"/>
        <v>n/a</v>
      </c>
      <c r="P70" s="15" t="str">
        <f t="shared" si="11"/>
        <v>n/a</v>
      </c>
      <c r="Q70" s="15" t="str">
        <f t="shared" ref="Q70:Q101" si="33">IF($P70="n/a","n/a",IF($P70="No record","n/a",IF($P70="Review Required","",IF($P70="Disqualified","DQ"))))</f>
        <v>n/a</v>
      </c>
      <c r="R70" s="15" t="str">
        <f t="shared" si="13"/>
        <v>n/a</v>
      </c>
      <c r="S70" s="43" t="str">
        <f t="shared" ref="S70:S101" ca="1" si="34">IF($AB70&gt;=TODAY(),"yes","no")</f>
        <v>no</v>
      </c>
      <c r="T70" s="44">
        <f>COUNTIF(tblEmployeeInfo[[#This Row],[WA State Name &amp; DOB Result]]:tblEmployeeInfo[[#This Row],[Fingerprint results]],"Disqualifying")</f>
        <v>0</v>
      </c>
      <c r="U70" s="44">
        <f>COUNTIF(tblEmployeeInfo[[#This Row],[DQ?
(Hidden Column)]],0)</f>
        <v>1</v>
      </c>
      <c r="V70" s="44">
        <f t="shared" ref="V70:V101" si="35">COUNTIF($L70,"&gt;0")+COUNTIF($L70,"n/a")</f>
        <v>1</v>
      </c>
      <c r="W70" s="44">
        <f t="shared" ref="W70:W101" si="36">COUNTIF($R70,"&gt;0")+COUNTIF($R70,"n/a")</f>
        <v>1</v>
      </c>
      <c r="X70" s="44">
        <f>SUM(tblEmployeeInfo[[#This Row],[DQ(2)
(Hidden Column)]:[Missing CCSR FP?
(Hidden Column)]])</f>
        <v>3</v>
      </c>
      <c r="Y70" s="38">
        <f t="shared" ref="Y70:Y101" si="37">IF($X70=3,$I70,"")</f>
        <v>0</v>
      </c>
      <c r="Z70" s="38" t="e">
        <f t="shared" ref="Z70:Z101" si="38">$M70+120</f>
        <v>#VALUE!</v>
      </c>
      <c r="AA70" s="38" t="e">
        <f t="shared" ref="AA70:AA101" ca="1" si="39">IF($Z70&gt;TODAY(),$Z70,"")</f>
        <v>#VALUE!</v>
      </c>
      <c r="AB70" s="38">
        <f t="shared" ref="AB70:AB101" si="40">IF($D70="DDA Group Home",$Y70+730,$Y70+1095)</f>
        <v>1095</v>
      </c>
      <c r="AC70" s="15"/>
    </row>
    <row r="71" spans="3:29" ht="18" customHeight="1" x14ac:dyDescent="0.3">
      <c r="C71" s="32"/>
      <c r="D71" s="33"/>
      <c r="E71" s="34"/>
      <c r="F71" s="34" t="b">
        <f t="shared" si="28"/>
        <v>0</v>
      </c>
      <c r="G71" s="20" t="str">
        <f t="shared" si="29"/>
        <v>no</v>
      </c>
      <c r="H71" s="15"/>
      <c r="I71" s="15"/>
      <c r="J71" s="35"/>
      <c r="K71" s="15" t="str">
        <f>IF(tblEmployeeInfo[[#This Row],[WA State Name &amp; DOB Result]]="Review Required","","n/a")</f>
        <v>n/a</v>
      </c>
      <c r="L71" s="15" t="str">
        <f t="shared" si="30"/>
        <v>n/a</v>
      </c>
      <c r="M71" s="15" t="str">
        <f t="shared" si="31"/>
        <v>n/a</v>
      </c>
      <c r="N71" s="38" t="str">
        <f t="shared" si="32"/>
        <v/>
      </c>
      <c r="O71" s="15" t="str">
        <f t="shared" ref="O71:P134" si="41">IF($G71="no","n/a","")</f>
        <v>n/a</v>
      </c>
      <c r="P71" s="15" t="str">
        <f t="shared" si="41"/>
        <v>n/a</v>
      </c>
      <c r="Q71" s="15" t="str">
        <f t="shared" si="33"/>
        <v>n/a</v>
      </c>
      <c r="R71" s="15" t="str">
        <f t="shared" ref="R71:R134" si="42">IF($Q71="n/a","n/a","")</f>
        <v>n/a</v>
      </c>
      <c r="S71" s="43" t="str">
        <f t="shared" ca="1" si="34"/>
        <v>no</v>
      </c>
      <c r="T71" s="44">
        <f>COUNTIF(tblEmployeeInfo[[#This Row],[WA State Name &amp; DOB Result]]:tblEmployeeInfo[[#This Row],[Fingerprint results]],"Disqualifying")</f>
        <v>0</v>
      </c>
      <c r="U71" s="44">
        <f>COUNTIF(tblEmployeeInfo[[#This Row],[DQ?
(Hidden Column)]],0)</f>
        <v>1</v>
      </c>
      <c r="V71" s="44">
        <f t="shared" si="35"/>
        <v>1</v>
      </c>
      <c r="W71" s="44">
        <f t="shared" si="36"/>
        <v>1</v>
      </c>
      <c r="X71" s="44">
        <f>SUM(tblEmployeeInfo[[#This Row],[DQ(2)
(Hidden Column)]:[Missing CCSR FP?
(Hidden Column)]])</f>
        <v>3</v>
      </c>
      <c r="Y71" s="38">
        <f t="shared" si="37"/>
        <v>0</v>
      </c>
      <c r="Z71" s="38" t="e">
        <f t="shared" si="38"/>
        <v>#VALUE!</v>
      </c>
      <c r="AA71" s="38" t="e">
        <f t="shared" ca="1" si="39"/>
        <v>#VALUE!</v>
      </c>
      <c r="AB71" s="38">
        <f t="shared" si="40"/>
        <v>1095</v>
      </c>
      <c r="AC71" s="15"/>
    </row>
    <row r="72" spans="3:29" ht="18" customHeight="1" x14ac:dyDescent="0.3">
      <c r="C72" s="32"/>
      <c r="D72" s="33"/>
      <c r="E72" s="34"/>
      <c r="F72" s="34" t="b">
        <f t="shared" si="28"/>
        <v>0</v>
      </c>
      <c r="G72" s="20" t="str">
        <f t="shared" si="29"/>
        <v>no</v>
      </c>
      <c r="H72" s="15"/>
      <c r="I72" s="15"/>
      <c r="J72" s="35"/>
      <c r="K72" s="15" t="str">
        <f>IF(tblEmployeeInfo[[#This Row],[WA State Name &amp; DOB Result]]="Review Required","","n/a")</f>
        <v>n/a</v>
      </c>
      <c r="L72" s="15" t="str">
        <f t="shared" si="30"/>
        <v>n/a</v>
      </c>
      <c r="M72" s="15" t="str">
        <f t="shared" si="31"/>
        <v>n/a</v>
      </c>
      <c r="N72" s="38" t="str">
        <f t="shared" si="32"/>
        <v/>
      </c>
      <c r="O72" s="15" t="str">
        <f t="shared" si="41"/>
        <v>n/a</v>
      </c>
      <c r="P72" s="15" t="str">
        <f t="shared" si="41"/>
        <v>n/a</v>
      </c>
      <c r="Q72" s="15" t="str">
        <f t="shared" si="33"/>
        <v>n/a</v>
      </c>
      <c r="R72" s="15" t="str">
        <f t="shared" si="42"/>
        <v>n/a</v>
      </c>
      <c r="S72" s="43" t="str">
        <f t="shared" ca="1" si="34"/>
        <v>no</v>
      </c>
      <c r="T72" s="44">
        <f>COUNTIF(tblEmployeeInfo[[#This Row],[WA State Name &amp; DOB Result]]:tblEmployeeInfo[[#This Row],[Fingerprint results]],"Disqualifying")</f>
        <v>0</v>
      </c>
      <c r="U72" s="44">
        <f>COUNTIF(tblEmployeeInfo[[#This Row],[DQ?
(Hidden Column)]],0)</f>
        <v>1</v>
      </c>
      <c r="V72" s="44">
        <f t="shared" si="35"/>
        <v>1</v>
      </c>
      <c r="W72" s="44">
        <f t="shared" si="36"/>
        <v>1</v>
      </c>
      <c r="X72" s="44">
        <f>SUM(tblEmployeeInfo[[#This Row],[DQ(2)
(Hidden Column)]:[Missing CCSR FP?
(Hidden Column)]])</f>
        <v>3</v>
      </c>
      <c r="Y72" s="38">
        <f t="shared" si="37"/>
        <v>0</v>
      </c>
      <c r="Z72" s="38" t="e">
        <f t="shared" si="38"/>
        <v>#VALUE!</v>
      </c>
      <c r="AA72" s="38" t="e">
        <f t="shared" ca="1" si="39"/>
        <v>#VALUE!</v>
      </c>
      <c r="AB72" s="38">
        <f t="shared" si="40"/>
        <v>1095</v>
      </c>
      <c r="AC72" s="15"/>
    </row>
    <row r="73" spans="3:29" ht="18" customHeight="1" x14ac:dyDescent="0.3">
      <c r="C73" s="32"/>
      <c r="D73" s="33"/>
      <c r="E73" s="34"/>
      <c r="F73" s="34" t="b">
        <f t="shared" si="28"/>
        <v>0</v>
      </c>
      <c r="G73" s="20" t="str">
        <f t="shared" si="29"/>
        <v>no</v>
      </c>
      <c r="H73" s="15"/>
      <c r="I73" s="15"/>
      <c r="J73" s="35"/>
      <c r="K73" s="15" t="str">
        <f>IF(tblEmployeeInfo[[#This Row],[WA State Name &amp; DOB Result]]="Review Required","","n/a")</f>
        <v>n/a</v>
      </c>
      <c r="L73" s="15" t="str">
        <f t="shared" si="30"/>
        <v>n/a</v>
      </c>
      <c r="M73" s="15" t="str">
        <f t="shared" si="31"/>
        <v>n/a</v>
      </c>
      <c r="N73" s="38" t="str">
        <f t="shared" si="32"/>
        <v/>
      </c>
      <c r="O73" s="15" t="str">
        <f t="shared" si="41"/>
        <v>n/a</v>
      </c>
      <c r="P73" s="15" t="str">
        <f t="shared" si="41"/>
        <v>n/a</v>
      </c>
      <c r="Q73" s="15" t="str">
        <f t="shared" si="33"/>
        <v>n/a</v>
      </c>
      <c r="R73" s="15" t="str">
        <f t="shared" si="42"/>
        <v>n/a</v>
      </c>
      <c r="S73" s="43" t="str">
        <f t="shared" ca="1" si="34"/>
        <v>no</v>
      </c>
      <c r="T73" s="44">
        <f>COUNTIF(tblEmployeeInfo[[#This Row],[WA State Name &amp; DOB Result]]:tblEmployeeInfo[[#This Row],[Fingerprint results]],"Disqualifying")</f>
        <v>0</v>
      </c>
      <c r="U73" s="44">
        <f>COUNTIF(tblEmployeeInfo[[#This Row],[DQ?
(Hidden Column)]],0)</f>
        <v>1</v>
      </c>
      <c r="V73" s="44">
        <f t="shared" si="35"/>
        <v>1</v>
      </c>
      <c r="W73" s="44">
        <f t="shared" si="36"/>
        <v>1</v>
      </c>
      <c r="X73" s="44">
        <f>SUM(tblEmployeeInfo[[#This Row],[DQ(2)
(Hidden Column)]:[Missing CCSR FP?
(Hidden Column)]])</f>
        <v>3</v>
      </c>
      <c r="Y73" s="38">
        <f t="shared" si="37"/>
        <v>0</v>
      </c>
      <c r="Z73" s="38" t="e">
        <f t="shared" si="38"/>
        <v>#VALUE!</v>
      </c>
      <c r="AA73" s="38" t="e">
        <f t="shared" ca="1" si="39"/>
        <v>#VALUE!</v>
      </c>
      <c r="AB73" s="38">
        <f t="shared" si="40"/>
        <v>1095</v>
      </c>
      <c r="AC73" s="15"/>
    </row>
    <row r="74" spans="3:29" ht="18" customHeight="1" x14ac:dyDescent="0.3">
      <c r="C74" s="32"/>
      <c r="D74" s="33"/>
      <c r="E74" s="34"/>
      <c r="F74" s="34" t="b">
        <f t="shared" si="28"/>
        <v>0</v>
      </c>
      <c r="G74" s="20" t="str">
        <f t="shared" si="29"/>
        <v>no</v>
      </c>
      <c r="H74" s="15"/>
      <c r="I74" s="15"/>
      <c r="J74" s="35"/>
      <c r="K74" s="15" t="str">
        <f>IF(tblEmployeeInfo[[#This Row],[WA State Name &amp; DOB Result]]="Review Required","","n/a")</f>
        <v>n/a</v>
      </c>
      <c r="L74" s="15" t="str">
        <f t="shared" si="30"/>
        <v>n/a</v>
      </c>
      <c r="M74" s="15" t="str">
        <f t="shared" si="31"/>
        <v>n/a</v>
      </c>
      <c r="N74" s="38" t="str">
        <f t="shared" si="32"/>
        <v/>
      </c>
      <c r="O74" s="15" t="str">
        <f t="shared" si="41"/>
        <v>n/a</v>
      </c>
      <c r="P74" s="15" t="str">
        <f t="shared" si="41"/>
        <v>n/a</v>
      </c>
      <c r="Q74" s="15" t="str">
        <f t="shared" si="33"/>
        <v>n/a</v>
      </c>
      <c r="R74" s="15" t="str">
        <f t="shared" si="42"/>
        <v>n/a</v>
      </c>
      <c r="S74" s="43" t="str">
        <f t="shared" ca="1" si="34"/>
        <v>no</v>
      </c>
      <c r="T74" s="44">
        <f>COUNTIF(tblEmployeeInfo[[#This Row],[WA State Name &amp; DOB Result]]:tblEmployeeInfo[[#This Row],[Fingerprint results]],"Disqualifying")</f>
        <v>0</v>
      </c>
      <c r="U74" s="44">
        <f>COUNTIF(tblEmployeeInfo[[#This Row],[DQ?
(Hidden Column)]],0)</f>
        <v>1</v>
      </c>
      <c r="V74" s="44">
        <f t="shared" si="35"/>
        <v>1</v>
      </c>
      <c r="W74" s="44">
        <f t="shared" si="36"/>
        <v>1</v>
      </c>
      <c r="X74" s="44">
        <f>SUM(tblEmployeeInfo[[#This Row],[DQ(2)
(Hidden Column)]:[Missing CCSR FP?
(Hidden Column)]])</f>
        <v>3</v>
      </c>
      <c r="Y74" s="38">
        <f t="shared" si="37"/>
        <v>0</v>
      </c>
      <c r="Z74" s="38" t="e">
        <f t="shared" si="38"/>
        <v>#VALUE!</v>
      </c>
      <c r="AA74" s="38" t="e">
        <f t="shared" ca="1" si="39"/>
        <v>#VALUE!</v>
      </c>
      <c r="AB74" s="38">
        <f t="shared" si="40"/>
        <v>1095</v>
      </c>
      <c r="AC74" s="15"/>
    </row>
    <row r="75" spans="3:29" ht="18" customHeight="1" x14ac:dyDescent="0.3">
      <c r="C75" s="32"/>
      <c r="D75" s="33"/>
      <c r="E75" s="34"/>
      <c r="F75" s="34" t="b">
        <f t="shared" si="28"/>
        <v>0</v>
      </c>
      <c r="G75" s="20" t="str">
        <f t="shared" si="29"/>
        <v>no</v>
      </c>
      <c r="H75" s="15"/>
      <c r="I75" s="15"/>
      <c r="J75" s="35"/>
      <c r="K75" s="15" t="str">
        <f>IF(tblEmployeeInfo[[#This Row],[WA State Name &amp; DOB Result]]="Review Required","","n/a")</f>
        <v>n/a</v>
      </c>
      <c r="L75" s="15" t="str">
        <f t="shared" si="30"/>
        <v>n/a</v>
      </c>
      <c r="M75" s="15" t="str">
        <f t="shared" si="31"/>
        <v>n/a</v>
      </c>
      <c r="N75" s="38" t="str">
        <f t="shared" si="32"/>
        <v/>
      </c>
      <c r="O75" s="15" t="str">
        <f t="shared" si="41"/>
        <v>n/a</v>
      </c>
      <c r="P75" s="15" t="str">
        <f t="shared" si="41"/>
        <v>n/a</v>
      </c>
      <c r="Q75" s="15" t="str">
        <f t="shared" si="33"/>
        <v>n/a</v>
      </c>
      <c r="R75" s="15" t="str">
        <f t="shared" si="42"/>
        <v>n/a</v>
      </c>
      <c r="S75" s="43" t="str">
        <f t="shared" ca="1" si="34"/>
        <v>no</v>
      </c>
      <c r="T75" s="44">
        <f>COUNTIF(tblEmployeeInfo[[#This Row],[WA State Name &amp; DOB Result]]:tblEmployeeInfo[[#This Row],[Fingerprint results]],"Disqualifying")</f>
        <v>0</v>
      </c>
      <c r="U75" s="44">
        <f>COUNTIF(tblEmployeeInfo[[#This Row],[DQ?
(Hidden Column)]],0)</f>
        <v>1</v>
      </c>
      <c r="V75" s="44">
        <f t="shared" si="35"/>
        <v>1</v>
      </c>
      <c r="W75" s="44">
        <f t="shared" si="36"/>
        <v>1</v>
      </c>
      <c r="X75" s="44">
        <f>SUM(tblEmployeeInfo[[#This Row],[DQ(2)
(Hidden Column)]:[Missing CCSR FP?
(Hidden Column)]])</f>
        <v>3</v>
      </c>
      <c r="Y75" s="38">
        <f t="shared" si="37"/>
        <v>0</v>
      </c>
      <c r="Z75" s="38" t="e">
        <f t="shared" si="38"/>
        <v>#VALUE!</v>
      </c>
      <c r="AA75" s="38" t="e">
        <f t="shared" ca="1" si="39"/>
        <v>#VALUE!</v>
      </c>
      <c r="AB75" s="38">
        <f t="shared" si="40"/>
        <v>1095</v>
      </c>
      <c r="AC75" s="15"/>
    </row>
    <row r="76" spans="3:29" ht="18" customHeight="1" x14ac:dyDescent="0.3">
      <c r="C76" s="32"/>
      <c r="D76" s="33"/>
      <c r="E76" s="34"/>
      <c r="F76" s="34" t="b">
        <f t="shared" si="28"/>
        <v>0</v>
      </c>
      <c r="G76" s="20" t="str">
        <f t="shared" si="29"/>
        <v>no</v>
      </c>
      <c r="H76" s="15"/>
      <c r="I76" s="15"/>
      <c r="J76" s="35"/>
      <c r="K76" s="15" t="str">
        <f>IF(tblEmployeeInfo[[#This Row],[WA State Name &amp; DOB Result]]="Review Required","","n/a")</f>
        <v>n/a</v>
      </c>
      <c r="L76" s="15" t="str">
        <f t="shared" si="30"/>
        <v>n/a</v>
      </c>
      <c r="M76" s="15" t="str">
        <f t="shared" si="31"/>
        <v>n/a</v>
      </c>
      <c r="N76" s="38" t="str">
        <f t="shared" si="32"/>
        <v/>
      </c>
      <c r="O76" s="15" t="str">
        <f t="shared" si="41"/>
        <v>n/a</v>
      </c>
      <c r="P76" s="15" t="str">
        <f t="shared" si="41"/>
        <v>n/a</v>
      </c>
      <c r="Q76" s="15" t="str">
        <f t="shared" si="33"/>
        <v>n/a</v>
      </c>
      <c r="R76" s="15" t="str">
        <f t="shared" si="42"/>
        <v>n/a</v>
      </c>
      <c r="S76" s="43" t="str">
        <f t="shared" ca="1" si="34"/>
        <v>no</v>
      </c>
      <c r="T76" s="44">
        <f>COUNTIF(tblEmployeeInfo[[#This Row],[WA State Name &amp; DOB Result]]:tblEmployeeInfo[[#This Row],[Fingerprint results]],"Disqualifying")</f>
        <v>0</v>
      </c>
      <c r="U76" s="44">
        <f>COUNTIF(tblEmployeeInfo[[#This Row],[DQ?
(Hidden Column)]],0)</f>
        <v>1</v>
      </c>
      <c r="V76" s="44">
        <f t="shared" si="35"/>
        <v>1</v>
      </c>
      <c r="W76" s="44">
        <f t="shared" si="36"/>
        <v>1</v>
      </c>
      <c r="X76" s="44">
        <f>SUM(tblEmployeeInfo[[#This Row],[DQ(2)
(Hidden Column)]:[Missing CCSR FP?
(Hidden Column)]])</f>
        <v>3</v>
      </c>
      <c r="Y76" s="38">
        <f t="shared" si="37"/>
        <v>0</v>
      </c>
      <c r="Z76" s="38" t="e">
        <f t="shared" si="38"/>
        <v>#VALUE!</v>
      </c>
      <c r="AA76" s="38" t="e">
        <f t="shared" ca="1" si="39"/>
        <v>#VALUE!</v>
      </c>
      <c r="AB76" s="38">
        <f t="shared" si="40"/>
        <v>1095</v>
      </c>
      <c r="AC76" s="15"/>
    </row>
    <row r="77" spans="3:29" ht="18" customHeight="1" x14ac:dyDescent="0.3">
      <c r="C77" s="32"/>
      <c r="D77" s="33"/>
      <c r="E77" s="34"/>
      <c r="F77" s="34" t="b">
        <f t="shared" si="28"/>
        <v>0</v>
      </c>
      <c r="G77" s="20" t="str">
        <f t="shared" si="29"/>
        <v>no</v>
      </c>
      <c r="H77" s="15"/>
      <c r="I77" s="15"/>
      <c r="J77" s="35"/>
      <c r="K77" s="15" t="str">
        <f>IF(tblEmployeeInfo[[#This Row],[WA State Name &amp; DOB Result]]="Review Required","","n/a")</f>
        <v>n/a</v>
      </c>
      <c r="L77" s="15" t="str">
        <f t="shared" si="30"/>
        <v>n/a</v>
      </c>
      <c r="M77" s="15" t="str">
        <f t="shared" si="31"/>
        <v>n/a</v>
      </c>
      <c r="N77" s="38" t="str">
        <f t="shared" si="32"/>
        <v/>
      </c>
      <c r="O77" s="15" t="str">
        <f t="shared" si="41"/>
        <v>n/a</v>
      </c>
      <c r="P77" s="15" t="str">
        <f t="shared" si="41"/>
        <v>n/a</v>
      </c>
      <c r="Q77" s="15" t="str">
        <f t="shared" si="33"/>
        <v>n/a</v>
      </c>
      <c r="R77" s="15" t="str">
        <f t="shared" si="42"/>
        <v>n/a</v>
      </c>
      <c r="S77" s="43" t="str">
        <f t="shared" ca="1" si="34"/>
        <v>no</v>
      </c>
      <c r="T77" s="44">
        <f>COUNTIF(tblEmployeeInfo[[#This Row],[WA State Name &amp; DOB Result]]:tblEmployeeInfo[[#This Row],[Fingerprint results]],"Disqualifying")</f>
        <v>0</v>
      </c>
      <c r="U77" s="44">
        <f>COUNTIF(tblEmployeeInfo[[#This Row],[DQ?
(Hidden Column)]],0)</f>
        <v>1</v>
      </c>
      <c r="V77" s="44">
        <f t="shared" si="35"/>
        <v>1</v>
      </c>
      <c r="W77" s="44">
        <f t="shared" si="36"/>
        <v>1</v>
      </c>
      <c r="X77" s="44">
        <f>SUM(tblEmployeeInfo[[#This Row],[DQ(2)
(Hidden Column)]:[Missing CCSR FP?
(Hidden Column)]])</f>
        <v>3</v>
      </c>
      <c r="Y77" s="38">
        <f t="shared" si="37"/>
        <v>0</v>
      </c>
      <c r="Z77" s="38" t="e">
        <f t="shared" si="38"/>
        <v>#VALUE!</v>
      </c>
      <c r="AA77" s="38" t="e">
        <f t="shared" ca="1" si="39"/>
        <v>#VALUE!</v>
      </c>
      <c r="AB77" s="38">
        <f t="shared" si="40"/>
        <v>1095</v>
      </c>
      <c r="AC77" s="15"/>
    </row>
    <row r="78" spans="3:29" ht="18" customHeight="1" x14ac:dyDescent="0.3">
      <c r="C78" s="32"/>
      <c r="D78" s="33"/>
      <c r="E78" s="34"/>
      <c r="F78" s="34" t="b">
        <f t="shared" si="28"/>
        <v>0</v>
      </c>
      <c r="G78" s="20" t="str">
        <f t="shared" si="29"/>
        <v>no</v>
      </c>
      <c r="H78" s="15"/>
      <c r="I78" s="15"/>
      <c r="J78" s="35"/>
      <c r="K78" s="15" t="str">
        <f>IF(tblEmployeeInfo[[#This Row],[WA State Name &amp; DOB Result]]="Review Required","","n/a")</f>
        <v>n/a</v>
      </c>
      <c r="L78" s="15" t="str">
        <f t="shared" si="30"/>
        <v>n/a</v>
      </c>
      <c r="M78" s="15" t="str">
        <f t="shared" si="31"/>
        <v>n/a</v>
      </c>
      <c r="N78" s="38" t="str">
        <f t="shared" si="32"/>
        <v/>
      </c>
      <c r="O78" s="15" t="str">
        <f t="shared" si="41"/>
        <v>n/a</v>
      </c>
      <c r="P78" s="15" t="str">
        <f t="shared" si="41"/>
        <v>n/a</v>
      </c>
      <c r="Q78" s="15" t="str">
        <f t="shared" si="33"/>
        <v>n/a</v>
      </c>
      <c r="R78" s="15" t="str">
        <f t="shared" si="42"/>
        <v>n/a</v>
      </c>
      <c r="S78" s="43" t="str">
        <f t="shared" ca="1" si="34"/>
        <v>no</v>
      </c>
      <c r="T78" s="44">
        <f>COUNTIF(tblEmployeeInfo[[#This Row],[WA State Name &amp; DOB Result]]:tblEmployeeInfo[[#This Row],[Fingerprint results]],"Disqualifying")</f>
        <v>0</v>
      </c>
      <c r="U78" s="44">
        <f>COUNTIF(tblEmployeeInfo[[#This Row],[DQ?
(Hidden Column)]],0)</f>
        <v>1</v>
      </c>
      <c r="V78" s="44">
        <f t="shared" si="35"/>
        <v>1</v>
      </c>
      <c r="W78" s="44">
        <f t="shared" si="36"/>
        <v>1</v>
      </c>
      <c r="X78" s="44">
        <f>SUM(tblEmployeeInfo[[#This Row],[DQ(2)
(Hidden Column)]:[Missing CCSR FP?
(Hidden Column)]])</f>
        <v>3</v>
      </c>
      <c r="Y78" s="38">
        <f t="shared" si="37"/>
        <v>0</v>
      </c>
      <c r="Z78" s="38" t="e">
        <f t="shared" si="38"/>
        <v>#VALUE!</v>
      </c>
      <c r="AA78" s="38" t="e">
        <f t="shared" ca="1" si="39"/>
        <v>#VALUE!</v>
      </c>
      <c r="AB78" s="38">
        <f t="shared" si="40"/>
        <v>1095</v>
      </c>
      <c r="AC78" s="15"/>
    </row>
    <row r="79" spans="3:29" ht="18" customHeight="1" x14ac:dyDescent="0.3">
      <c r="C79" s="32"/>
      <c r="D79" s="33"/>
      <c r="E79" s="34"/>
      <c r="F79" s="34" t="b">
        <f t="shared" si="28"/>
        <v>0</v>
      </c>
      <c r="G79" s="20" t="str">
        <f t="shared" si="29"/>
        <v>no</v>
      </c>
      <c r="H79" s="15"/>
      <c r="I79" s="15"/>
      <c r="J79" s="35"/>
      <c r="K79" s="15" t="str">
        <f>IF(tblEmployeeInfo[[#This Row],[WA State Name &amp; DOB Result]]="Review Required","","n/a")</f>
        <v>n/a</v>
      </c>
      <c r="L79" s="15" t="str">
        <f t="shared" si="30"/>
        <v>n/a</v>
      </c>
      <c r="M79" s="15" t="str">
        <f t="shared" si="31"/>
        <v>n/a</v>
      </c>
      <c r="N79" s="38" t="str">
        <f t="shared" si="32"/>
        <v/>
      </c>
      <c r="O79" s="15" t="str">
        <f t="shared" si="41"/>
        <v>n/a</v>
      </c>
      <c r="P79" s="15" t="str">
        <f t="shared" si="41"/>
        <v>n/a</v>
      </c>
      <c r="Q79" s="15" t="str">
        <f t="shared" si="33"/>
        <v>n/a</v>
      </c>
      <c r="R79" s="15" t="str">
        <f t="shared" si="42"/>
        <v>n/a</v>
      </c>
      <c r="S79" s="43" t="str">
        <f t="shared" ca="1" si="34"/>
        <v>no</v>
      </c>
      <c r="T79" s="44">
        <f>COUNTIF(tblEmployeeInfo[[#This Row],[WA State Name &amp; DOB Result]]:tblEmployeeInfo[[#This Row],[Fingerprint results]],"Disqualifying")</f>
        <v>0</v>
      </c>
      <c r="U79" s="44">
        <f>COUNTIF(tblEmployeeInfo[[#This Row],[DQ?
(Hidden Column)]],0)</f>
        <v>1</v>
      </c>
      <c r="V79" s="44">
        <f t="shared" si="35"/>
        <v>1</v>
      </c>
      <c r="W79" s="44">
        <f t="shared" si="36"/>
        <v>1</v>
      </c>
      <c r="X79" s="44">
        <f>SUM(tblEmployeeInfo[[#This Row],[DQ(2)
(Hidden Column)]:[Missing CCSR FP?
(Hidden Column)]])</f>
        <v>3</v>
      </c>
      <c r="Y79" s="38">
        <f t="shared" si="37"/>
        <v>0</v>
      </c>
      <c r="Z79" s="38" t="e">
        <f t="shared" si="38"/>
        <v>#VALUE!</v>
      </c>
      <c r="AA79" s="38" t="e">
        <f t="shared" ca="1" si="39"/>
        <v>#VALUE!</v>
      </c>
      <c r="AB79" s="38">
        <f t="shared" si="40"/>
        <v>1095</v>
      </c>
      <c r="AC79" s="15"/>
    </row>
    <row r="80" spans="3:29" ht="18" customHeight="1" x14ac:dyDescent="0.3">
      <c r="C80" s="32"/>
      <c r="D80" s="33"/>
      <c r="E80" s="34"/>
      <c r="F80" s="34" t="b">
        <f t="shared" si="28"/>
        <v>0</v>
      </c>
      <c r="G80" s="20" t="str">
        <f t="shared" si="29"/>
        <v>no</v>
      </c>
      <c r="H80" s="15"/>
      <c r="I80" s="15"/>
      <c r="J80" s="35"/>
      <c r="K80" s="15" t="str">
        <f>IF(tblEmployeeInfo[[#This Row],[WA State Name &amp; DOB Result]]="Review Required","","n/a")</f>
        <v>n/a</v>
      </c>
      <c r="L80" s="15" t="str">
        <f t="shared" si="30"/>
        <v>n/a</v>
      </c>
      <c r="M80" s="15" t="str">
        <f t="shared" si="31"/>
        <v>n/a</v>
      </c>
      <c r="N80" s="38" t="str">
        <f t="shared" si="32"/>
        <v/>
      </c>
      <c r="O80" s="15" t="str">
        <f t="shared" si="41"/>
        <v>n/a</v>
      </c>
      <c r="P80" s="15" t="str">
        <f t="shared" si="41"/>
        <v>n/a</v>
      </c>
      <c r="Q80" s="15" t="str">
        <f t="shared" si="33"/>
        <v>n/a</v>
      </c>
      <c r="R80" s="15" t="str">
        <f t="shared" si="42"/>
        <v>n/a</v>
      </c>
      <c r="S80" s="43" t="str">
        <f t="shared" ca="1" si="34"/>
        <v>no</v>
      </c>
      <c r="T80" s="44">
        <f>COUNTIF(tblEmployeeInfo[[#This Row],[WA State Name &amp; DOB Result]]:tblEmployeeInfo[[#This Row],[Fingerprint results]],"Disqualifying")</f>
        <v>0</v>
      </c>
      <c r="U80" s="44">
        <f>COUNTIF(tblEmployeeInfo[[#This Row],[DQ?
(Hidden Column)]],0)</f>
        <v>1</v>
      </c>
      <c r="V80" s="44">
        <f t="shared" si="35"/>
        <v>1</v>
      </c>
      <c r="W80" s="44">
        <f t="shared" si="36"/>
        <v>1</v>
      </c>
      <c r="X80" s="44">
        <f>SUM(tblEmployeeInfo[[#This Row],[DQ(2)
(Hidden Column)]:[Missing CCSR FP?
(Hidden Column)]])</f>
        <v>3</v>
      </c>
      <c r="Y80" s="38">
        <f t="shared" si="37"/>
        <v>0</v>
      </c>
      <c r="Z80" s="38" t="e">
        <f t="shared" si="38"/>
        <v>#VALUE!</v>
      </c>
      <c r="AA80" s="38" t="e">
        <f t="shared" ca="1" si="39"/>
        <v>#VALUE!</v>
      </c>
      <c r="AB80" s="38">
        <f t="shared" si="40"/>
        <v>1095</v>
      </c>
      <c r="AC80" s="15"/>
    </row>
    <row r="81" spans="3:29" ht="18" customHeight="1" x14ac:dyDescent="0.3">
      <c r="C81" s="32"/>
      <c r="D81" s="33"/>
      <c r="E81" s="34"/>
      <c r="F81" s="34" t="b">
        <f t="shared" si="28"/>
        <v>0</v>
      </c>
      <c r="G81" s="20" t="str">
        <f t="shared" si="29"/>
        <v>no</v>
      </c>
      <c r="H81" s="15"/>
      <c r="I81" s="15"/>
      <c r="J81" s="35"/>
      <c r="K81" s="15" t="str">
        <f>IF(tblEmployeeInfo[[#This Row],[WA State Name &amp; DOB Result]]="Review Required","","n/a")</f>
        <v>n/a</v>
      </c>
      <c r="L81" s="15" t="str">
        <f t="shared" si="30"/>
        <v>n/a</v>
      </c>
      <c r="M81" s="15" t="str">
        <f t="shared" si="31"/>
        <v>n/a</v>
      </c>
      <c r="N81" s="38" t="str">
        <f t="shared" si="32"/>
        <v/>
      </c>
      <c r="O81" s="15" t="str">
        <f t="shared" si="41"/>
        <v>n/a</v>
      </c>
      <c r="P81" s="15" t="str">
        <f t="shared" si="41"/>
        <v>n/a</v>
      </c>
      <c r="Q81" s="15" t="str">
        <f t="shared" si="33"/>
        <v>n/a</v>
      </c>
      <c r="R81" s="15" t="str">
        <f t="shared" si="42"/>
        <v>n/a</v>
      </c>
      <c r="S81" s="43" t="str">
        <f t="shared" ca="1" si="34"/>
        <v>no</v>
      </c>
      <c r="T81" s="44">
        <f>COUNTIF(tblEmployeeInfo[[#This Row],[WA State Name &amp; DOB Result]]:tblEmployeeInfo[[#This Row],[Fingerprint results]],"Disqualifying")</f>
        <v>0</v>
      </c>
      <c r="U81" s="44">
        <f>COUNTIF(tblEmployeeInfo[[#This Row],[DQ?
(Hidden Column)]],0)</f>
        <v>1</v>
      </c>
      <c r="V81" s="44">
        <f t="shared" si="35"/>
        <v>1</v>
      </c>
      <c r="W81" s="44">
        <f t="shared" si="36"/>
        <v>1</v>
      </c>
      <c r="X81" s="44">
        <f>SUM(tblEmployeeInfo[[#This Row],[DQ(2)
(Hidden Column)]:[Missing CCSR FP?
(Hidden Column)]])</f>
        <v>3</v>
      </c>
      <c r="Y81" s="38">
        <f t="shared" si="37"/>
        <v>0</v>
      </c>
      <c r="Z81" s="38" t="e">
        <f t="shared" si="38"/>
        <v>#VALUE!</v>
      </c>
      <c r="AA81" s="38" t="e">
        <f t="shared" ca="1" si="39"/>
        <v>#VALUE!</v>
      </c>
      <c r="AB81" s="38">
        <f t="shared" si="40"/>
        <v>1095</v>
      </c>
      <c r="AC81" s="15"/>
    </row>
    <row r="82" spans="3:29" ht="18" customHeight="1" x14ac:dyDescent="0.3">
      <c r="C82" s="32"/>
      <c r="D82" s="33"/>
      <c r="E82" s="34"/>
      <c r="F82" s="34" t="b">
        <f t="shared" si="28"/>
        <v>0</v>
      </c>
      <c r="G82" s="20" t="str">
        <f t="shared" si="29"/>
        <v>no</v>
      </c>
      <c r="H82" s="15"/>
      <c r="I82" s="15"/>
      <c r="J82" s="35"/>
      <c r="K82" s="15" t="str">
        <f>IF(tblEmployeeInfo[[#This Row],[WA State Name &amp; DOB Result]]="Review Required","","n/a")</f>
        <v>n/a</v>
      </c>
      <c r="L82" s="15" t="str">
        <f t="shared" si="30"/>
        <v>n/a</v>
      </c>
      <c r="M82" s="15" t="str">
        <f t="shared" si="31"/>
        <v>n/a</v>
      </c>
      <c r="N82" s="38" t="str">
        <f t="shared" si="32"/>
        <v/>
      </c>
      <c r="O82" s="15" t="str">
        <f t="shared" si="41"/>
        <v>n/a</v>
      </c>
      <c r="P82" s="15" t="str">
        <f t="shared" si="41"/>
        <v>n/a</v>
      </c>
      <c r="Q82" s="15" t="str">
        <f t="shared" si="33"/>
        <v>n/a</v>
      </c>
      <c r="R82" s="15" t="str">
        <f t="shared" si="42"/>
        <v>n/a</v>
      </c>
      <c r="S82" s="43" t="str">
        <f t="shared" ca="1" si="34"/>
        <v>no</v>
      </c>
      <c r="T82" s="44">
        <f>COUNTIF(tblEmployeeInfo[[#This Row],[WA State Name &amp; DOB Result]]:tblEmployeeInfo[[#This Row],[Fingerprint results]],"Disqualifying")</f>
        <v>0</v>
      </c>
      <c r="U82" s="44">
        <f>COUNTIF(tblEmployeeInfo[[#This Row],[DQ?
(Hidden Column)]],0)</f>
        <v>1</v>
      </c>
      <c r="V82" s="44">
        <f t="shared" si="35"/>
        <v>1</v>
      </c>
      <c r="W82" s="44">
        <f t="shared" si="36"/>
        <v>1</v>
      </c>
      <c r="X82" s="44">
        <f>SUM(tblEmployeeInfo[[#This Row],[DQ(2)
(Hidden Column)]:[Missing CCSR FP?
(Hidden Column)]])</f>
        <v>3</v>
      </c>
      <c r="Y82" s="38">
        <f t="shared" si="37"/>
        <v>0</v>
      </c>
      <c r="Z82" s="38" t="e">
        <f t="shared" si="38"/>
        <v>#VALUE!</v>
      </c>
      <c r="AA82" s="38" t="e">
        <f t="shared" ca="1" si="39"/>
        <v>#VALUE!</v>
      </c>
      <c r="AB82" s="38">
        <f t="shared" si="40"/>
        <v>1095</v>
      </c>
      <c r="AC82" s="15"/>
    </row>
    <row r="83" spans="3:29" ht="18" customHeight="1" x14ac:dyDescent="0.3">
      <c r="C83" s="32"/>
      <c r="D83" s="33"/>
      <c r="E83" s="34"/>
      <c r="F83" s="34" t="b">
        <f t="shared" si="28"/>
        <v>0</v>
      </c>
      <c r="G83" s="20" t="str">
        <f t="shared" si="29"/>
        <v>no</v>
      </c>
      <c r="H83" s="15"/>
      <c r="I83" s="15"/>
      <c r="J83" s="35"/>
      <c r="K83" s="15" t="str">
        <f>IF(tblEmployeeInfo[[#This Row],[WA State Name &amp; DOB Result]]="Review Required","","n/a")</f>
        <v>n/a</v>
      </c>
      <c r="L83" s="15" t="str">
        <f t="shared" si="30"/>
        <v>n/a</v>
      </c>
      <c r="M83" s="15" t="str">
        <f t="shared" si="31"/>
        <v>n/a</v>
      </c>
      <c r="N83" s="38" t="str">
        <f t="shared" si="32"/>
        <v/>
      </c>
      <c r="O83" s="15" t="str">
        <f t="shared" si="41"/>
        <v>n/a</v>
      </c>
      <c r="P83" s="15" t="str">
        <f t="shared" si="41"/>
        <v>n/a</v>
      </c>
      <c r="Q83" s="15" t="str">
        <f t="shared" si="33"/>
        <v>n/a</v>
      </c>
      <c r="R83" s="15" t="str">
        <f t="shared" si="42"/>
        <v>n/a</v>
      </c>
      <c r="S83" s="43" t="str">
        <f t="shared" ca="1" si="34"/>
        <v>no</v>
      </c>
      <c r="T83" s="44">
        <f>COUNTIF(tblEmployeeInfo[[#This Row],[WA State Name &amp; DOB Result]]:tblEmployeeInfo[[#This Row],[Fingerprint results]],"Disqualifying")</f>
        <v>0</v>
      </c>
      <c r="U83" s="44">
        <f>COUNTIF(tblEmployeeInfo[[#This Row],[DQ?
(Hidden Column)]],0)</f>
        <v>1</v>
      </c>
      <c r="V83" s="44">
        <f t="shared" si="35"/>
        <v>1</v>
      </c>
      <c r="W83" s="44">
        <f t="shared" si="36"/>
        <v>1</v>
      </c>
      <c r="X83" s="44">
        <f>SUM(tblEmployeeInfo[[#This Row],[DQ(2)
(Hidden Column)]:[Missing CCSR FP?
(Hidden Column)]])</f>
        <v>3</v>
      </c>
      <c r="Y83" s="38">
        <f t="shared" si="37"/>
        <v>0</v>
      </c>
      <c r="Z83" s="38" t="e">
        <f t="shared" si="38"/>
        <v>#VALUE!</v>
      </c>
      <c r="AA83" s="38" t="e">
        <f t="shared" ca="1" si="39"/>
        <v>#VALUE!</v>
      </c>
      <c r="AB83" s="38">
        <f t="shared" si="40"/>
        <v>1095</v>
      </c>
      <c r="AC83" s="15"/>
    </row>
    <row r="84" spans="3:29" ht="18" customHeight="1" x14ac:dyDescent="0.3">
      <c r="C84" s="32"/>
      <c r="D84" s="33"/>
      <c r="E84" s="34"/>
      <c r="F84" s="34" t="b">
        <f t="shared" si="28"/>
        <v>0</v>
      </c>
      <c r="G84" s="20" t="str">
        <f t="shared" si="29"/>
        <v>no</v>
      </c>
      <c r="H84" s="15"/>
      <c r="I84" s="15"/>
      <c r="J84" s="35"/>
      <c r="K84" s="15" t="str">
        <f>IF(tblEmployeeInfo[[#This Row],[WA State Name &amp; DOB Result]]="Review Required","","n/a")</f>
        <v>n/a</v>
      </c>
      <c r="L84" s="15" t="str">
        <f t="shared" si="30"/>
        <v>n/a</v>
      </c>
      <c r="M84" s="15" t="str">
        <f t="shared" si="31"/>
        <v>n/a</v>
      </c>
      <c r="N84" s="38" t="str">
        <f t="shared" si="32"/>
        <v/>
      </c>
      <c r="O84" s="15" t="str">
        <f t="shared" si="41"/>
        <v>n/a</v>
      </c>
      <c r="P84" s="15" t="str">
        <f t="shared" si="41"/>
        <v>n/a</v>
      </c>
      <c r="Q84" s="15" t="str">
        <f t="shared" si="33"/>
        <v>n/a</v>
      </c>
      <c r="R84" s="15" t="str">
        <f t="shared" si="42"/>
        <v>n/a</v>
      </c>
      <c r="S84" s="43" t="str">
        <f t="shared" ca="1" si="34"/>
        <v>no</v>
      </c>
      <c r="T84" s="44">
        <f>COUNTIF(tblEmployeeInfo[[#This Row],[WA State Name &amp; DOB Result]]:tblEmployeeInfo[[#This Row],[Fingerprint results]],"Disqualifying")</f>
        <v>0</v>
      </c>
      <c r="U84" s="44">
        <f>COUNTIF(tblEmployeeInfo[[#This Row],[DQ?
(Hidden Column)]],0)</f>
        <v>1</v>
      </c>
      <c r="V84" s="44">
        <f t="shared" si="35"/>
        <v>1</v>
      </c>
      <c r="W84" s="44">
        <f t="shared" si="36"/>
        <v>1</v>
      </c>
      <c r="X84" s="44">
        <f>SUM(tblEmployeeInfo[[#This Row],[DQ(2)
(Hidden Column)]:[Missing CCSR FP?
(Hidden Column)]])</f>
        <v>3</v>
      </c>
      <c r="Y84" s="38">
        <f t="shared" si="37"/>
        <v>0</v>
      </c>
      <c r="Z84" s="38" t="e">
        <f t="shared" si="38"/>
        <v>#VALUE!</v>
      </c>
      <c r="AA84" s="38" t="e">
        <f t="shared" ca="1" si="39"/>
        <v>#VALUE!</v>
      </c>
      <c r="AB84" s="38">
        <f t="shared" si="40"/>
        <v>1095</v>
      </c>
      <c r="AC84" s="15"/>
    </row>
    <row r="85" spans="3:29" ht="18" customHeight="1" x14ac:dyDescent="0.3">
      <c r="C85" s="32"/>
      <c r="D85" s="33"/>
      <c r="E85" s="34"/>
      <c r="F85" s="34" t="b">
        <f t="shared" si="28"/>
        <v>0</v>
      </c>
      <c r="G85" s="20" t="str">
        <f t="shared" si="29"/>
        <v>no</v>
      </c>
      <c r="H85" s="15"/>
      <c r="I85" s="15"/>
      <c r="J85" s="35"/>
      <c r="K85" s="15" t="str">
        <f>IF(tblEmployeeInfo[[#This Row],[WA State Name &amp; DOB Result]]="Review Required","","n/a")</f>
        <v>n/a</v>
      </c>
      <c r="L85" s="15" t="str">
        <f t="shared" si="30"/>
        <v>n/a</v>
      </c>
      <c r="M85" s="15" t="str">
        <f t="shared" si="31"/>
        <v>n/a</v>
      </c>
      <c r="N85" s="38" t="str">
        <f t="shared" si="32"/>
        <v/>
      </c>
      <c r="O85" s="15" t="str">
        <f t="shared" si="41"/>
        <v>n/a</v>
      </c>
      <c r="P85" s="15" t="str">
        <f t="shared" si="41"/>
        <v>n/a</v>
      </c>
      <c r="Q85" s="15" t="str">
        <f t="shared" si="33"/>
        <v>n/a</v>
      </c>
      <c r="R85" s="15" t="str">
        <f t="shared" si="42"/>
        <v>n/a</v>
      </c>
      <c r="S85" s="43" t="str">
        <f t="shared" ca="1" si="34"/>
        <v>no</v>
      </c>
      <c r="T85" s="44">
        <f>COUNTIF(tblEmployeeInfo[[#This Row],[WA State Name &amp; DOB Result]]:tblEmployeeInfo[[#This Row],[Fingerprint results]],"Disqualifying")</f>
        <v>0</v>
      </c>
      <c r="U85" s="44">
        <f>COUNTIF(tblEmployeeInfo[[#This Row],[DQ?
(Hidden Column)]],0)</f>
        <v>1</v>
      </c>
      <c r="V85" s="44">
        <f t="shared" si="35"/>
        <v>1</v>
      </c>
      <c r="W85" s="44">
        <f t="shared" si="36"/>
        <v>1</v>
      </c>
      <c r="X85" s="44">
        <f>SUM(tblEmployeeInfo[[#This Row],[DQ(2)
(Hidden Column)]:[Missing CCSR FP?
(Hidden Column)]])</f>
        <v>3</v>
      </c>
      <c r="Y85" s="38">
        <f t="shared" si="37"/>
        <v>0</v>
      </c>
      <c r="Z85" s="38" t="e">
        <f t="shared" si="38"/>
        <v>#VALUE!</v>
      </c>
      <c r="AA85" s="38" t="e">
        <f t="shared" ca="1" si="39"/>
        <v>#VALUE!</v>
      </c>
      <c r="AB85" s="38">
        <f t="shared" si="40"/>
        <v>1095</v>
      </c>
      <c r="AC85" s="15"/>
    </row>
    <row r="86" spans="3:29" ht="18" customHeight="1" x14ac:dyDescent="0.3">
      <c r="C86" s="32"/>
      <c r="D86" s="33"/>
      <c r="E86" s="34"/>
      <c r="F86" s="34" t="b">
        <f t="shared" si="28"/>
        <v>0</v>
      </c>
      <c r="G86" s="20" t="str">
        <f t="shared" si="29"/>
        <v>no</v>
      </c>
      <c r="H86" s="15"/>
      <c r="I86" s="15"/>
      <c r="J86" s="35"/>
      <c r="K86" s="15" t="str">
        <f>IF(tblEmployeeInfo[[#This Row],[WA State Name &amp; DOB Result]]="Review Required","","n/a")</f>
        <v>n/a</v>
      </c>
      <c r="L86" s="15" t="str">
        <f t="shared" si="30"/>
        <v>n/a</v>
      </c>
      <c r="M86" s="15" t="str">
        <f t="shared" si="31"/>
        <v>n/a</v>
      </c>
      <c r="N86" s="38" t="str">
        <f t="shared" si="32"/>
        <v/>
      </c>
      <c r="O86" s="15" t="str">
        <f t="shared" si="41"/>
        <v>n/a</v>
      </c>
      <c r="P86" s="15" t="str">
        <f t="shared" si="41"/>
        <v>n/a</v>
      </c>
      <c r="Q86" s="15" t="str">
        <f t="shared" si="33"/>
        <v>n/a</v>
      </c>
      <c r="R86" s="15" t="str">
        <f t="shared" si="42"/>
        <v>n/a</v>
      </c>
      <c r="S86" s="43" t="str">
        <f t="shared" ca="1" si="34"/>
        <v>no</v>
      </c>
      <c r="T86" s="44">
        <f>COUNTIF(tblEmployeeInfo[[#This Row],[WA State Name &amp; DOB Result]]:tblEmployeeInfo[[#This Row],[Fingerprint results]],"Disqualifying")</f>
        <v>0</v>
      </c>
      <c r="U86" s="44">
        <f>COUNTIF(tblEmployeeInfo[[#This Row],[DQ?
(Hidden Column)]],0)</f>
        <v>1</v>
      </c>
      <c r="V86" s="44">
        <f t="shared" si="35"/>
        <v>1</v>
      </c>
      <c r="W86" s="44">
        <f t="shared" si="36"/>
        <v>1</v>
      </c>
      <c r="X86" s="44">
        <f>SUM(tblEmployeeInfo[[#This Row],[DQ(2)
(Hidden Column)]:[Missing CCSR FP?
(Hidden Column)]])</f>
        <v>3</v>
      </c>
      <c r="Y86" s="38">
        <f t="shared" si="37"/>
        <v>0</v>
      </c>
      <c r="Z86" s="38" t="e">
        <f t="shared" si="38"/>
        <v>#VALUE!</v>
      </c>
      <c r="AA86" s="38" t="e">
        <f t="shared" ca="1" si="39"/>
        <v>#VALUE!</v>
      </c>
      <c r="AB86" s="38">
        <f t="shared" si="40"/>
        <v>1095</v>
      </c>
      <c r="AC86" s="15"/>
    </row>
    <row r="87" spans="3:29" ht="18" customHeight="1" x14ac:dyDescent="0.3">
      <c r="C87" s="32"/>
      <c r="D87" s="33"/>
      <c r="E87" s="34"/>
      <c r="F87" s="34" t="b">
        <f t="shared" si="28"/>
        <v>0</v>
      </c>
      <c r="G87" s="20" t="str">
        <f t="shared" si="29"/>
        <v>no</v>
      </c>
      <c r="H87" s="15"/>
      <c r="I87" s="15"/>
      <c r="J87" s="35"/>
      <c r="K87" s="15" t="str">
        <f>IF(tblEmployeeInfo[[#This Row],[WA State Name &amp; DOB Result]]="Review Required","","n/a")</f>
        <v>n/a</v>
      </c>
      <c r="L87" s="15" t="str">
        <f t="shared" si="30"/>
        <v>n/a</v>
      </c>
      <c r="M87" s="15" t="str">
        <f t="shared" si="31"/>
        <v>n/a</v>
      </c>
      <c r="N87" s="38" t="str">
        <f t="shared" si="32"/>
        <v/>
      </c>
      <c r="O87" s="15" t="str">
        <f t="shared" si="41"/>
        <v>n/a</v>
      </c>
      <c r="P87" s="15" t="str">
        <f t="shared" si="41"/>
        <v>n/a</v>
      </c>
      <c r="Q87" s="15" t="str">
        <f t="shared" si="33"/>
        <v>n/a</v>
      </c>
      <c r="R87" s="15" t="str">
        <f t="shared" si="42"/>
        <v>n/a</v>
      </c>
      <c r="S87" s="43" t="str">
        <f t="shared" ca="1" si="34"/>
        <v>no</v>
      </c>
      <c r="T87" s="44">
        <f>COUNTIF(tblEmployeeInfo[[#This Row],[WA State Name &amp; DOB Result]]:tblEmployeeInfo[[#This Row],[Fingerprint results]],"Disqualifying")</f>
        <v>0</v>
      </c>
      <c r="U87" s="44">
        <f>COUNTIF(tblEmployeeInfo[[#This Row],[DQ?
(Hidden Column)]],0)</f>
        <v>1</v>
      </c>
      <c r="V87" s="44">
        <f t="shared" si="35"/>
        <v>1</v>
      </c>
      <c r="W87" s="44">
        <f t="shared" si="36"/>
        <v>1</v>
      </c>
      <c r="X87" s="44">
        <f>SUM(tblEmployeeInfo[[#This Row],[DQ(2)
(Hidden Column)]:[Missing CCSR FP?
(Hidden Column)]])</f>
        <v>3</v>
      </c>
      <c r="Y87" s="38">
        <f t="shared" si="37"/>
        <v>0</v>
      </c>
      <c r="Z87" s="38" t="e">
        <f t="shared" si="38"/>
        <v>#VALUE!</v>
      </c>
      <c r="AA87" s="38" t="e">
        <f t="shared" ca="1" si="39"/>
        <v>#VALUE!</v>
      </c>
      <c r="AB87" s="38">
        <f t="shared" si="40"/>
        <v>1095</v>
      </c>
      <c r="AC87" s="15"/>
    </row>
    <row r="88" spans="3:29" ht="18" customHeight="1" x14ac:dyDescent="0.3">
      <c r="C88" s="32"/>
      <c r="D88" s="33"/>
      <c r="E88" s="34"/>
      <c r="F88" s="34" t="b">
        <f t="shared" si="28"/>
        <v>0</v>
      </c>
      <c r="G88" s="20" t="str">
        <f t="shared" si="29"/>
        <v>no</v>
      </c>
      <c r="H88" s="15"/>
      <c r="I88" s="15"/>
      <c r="J88" s="35"/>
      <c r="K88" s="15" t="str">
        <f>IF(tblEmployeeInfo[[#This Row],[WA State Name &amp; DOB Result]]="Review Required","","n/a")</f>
        <v>n/a</v>
      </c>
      <c r="L88" s="15" t="str">
        <f t="shared" si="30"/>
        <v>n/a</v>
      </c>
      <c r="M88" s="15" t="str">
        <f t="shared" si="31"/>
        <v>n/a</v>
      </c>
      <c r="N88" s="38" t="str">
        <f t="shared" si="32"/>
        <v/>
      </c>
      <c r="O88" s="15" t="str">
        <f t="shared" si="41"/>
        <v>n/a</v>
      </c>
      <c r="P88" s="15" t="str">
        <f t="shared" si="41"/>
        <v>n/a</v>
      </c>
      <c r="Q88" s="15" t="str">
        <f t="shared" si="33"/>
        <v>n/a</v>
      </c>
      <c r="R88" s="15" t="str">
        <f t="shared" si="42"/>
        <v>n/a</v>
      </c>
      <c r="S88" s="43" t="str">
        <f t="shared" ca="1" si="34"/>
        <v>no</v>
      </c>
      <c r="T88" s="44">
        <f>COUNTIF(tblEmployeeInfo[[#This Row],[WA State Name &amp; DOB Result]]:tblEmployeeInfo[[#This Row],[Fingerprint results]],"Disqualifying")</f>
        <v>0</v>
      </c>
      <c r="U88" s="44">
        <f>COUNTIF(tblEmployeeInfo[[#This Row],[DQ?
(Hidden Column)]],0)</f>
        <v>1</v>
      </c>
      <c r="V88" s="44">
        <f t="shared" si="35"/>
        <v>1</v>
      </c>
      <c r="W88" s="44">
        <f t="shared" si="36"/>
        <v>1</v>
      </c>
      <c r="X88" s="44">
        <f>SUM(tblEmployeeInfo[[#This Row],[DQ(2)
(Hidden Column)]:[Missing CCSR FP?
(Hidden Column)]])</f>
        <v>3</v>
      </c>
      <c r="Y88" s="38">
        <f t="shared" si="37"/>
        <v>0</v>
      </c>
      <c r="Z88" s="38" t="e">
        <f t="shared" si="38"/>
        <v>#VALUE!</v>
      </c>
      <c r="AA88" s="38" t="e">
        <f t="shared" ca="1" si="39"/>
        <v>#VALUE!</v>
      </c>
      <c r="AB88" s="38">
        <f t="shared" si="40"/>
        <v>1095</v>
      </c>
      <c r="AC88" s="15"/>
    </row>
    <row r="89" spans="3:29" ht="18" customHeight="1" x14ac:dyDescent="0.3">
      <c r="C89" s="32"/>
      <c r="D89" s="33"/>
      <c r="E89" s="34"/>
      <c r="F89" s="34" t="b">
        <f t="shared" si="28"/>
        <v>0</v>
      </c>
      <c r="G89" s="20" t="str">
        <f t="shared" si="29"/>
        <v>no</v>
      </c>
      <c r="H89" s="15"/>
      <c r="I89" s="15"/>
      <c r="J89" s="35"/>
      <c r="K89" s="15" t="str">
        <f>IF(tblEmployeeInfo[[#This Row],[WA State Name &amp; DOB Result]]="Review Required","","n/a")</f>
        <v>n/a</v>
      </c>
      <c r="L89" s="15" t="str">
        <f t="shared" si="30"/>
        <v>n/a</v>
      </c>
      <c r="M89" s="15" t="str">
        <f t="shared" si="31"/>
        <v>n/a</v>
      </c>
      <c r="N89" s="38" t="str">
        <f t="shared" si="32"/>
        <v/>
      </c>
      <c r="O89" s="15" t="str">
        <f t="shared" si="41"/>
        <v>n/a</v>
      </c>
      <c r="P89" s="15" t="str">
        <f t="shared" si="41"/>
        <v>n/a</v>
      </c>
      <c r="Q89" s="15" t="str">
        <f t="shared" si="33"/>
        <v>n/a</v>
      </c>
      <c r="R89" s="15" t="str">
        <f t="shared" si="42"/>
        <v>n/a</v>
      </c>
      <c r="S89" s="43" t="str">
        <f t="shared" ca="1" si="34"/>
        <v>no</v>
      </c>
      <c r="T89" s="44">
        <f>COUNTIF(tblEmployeeInfo[[#This Row],[WA State Name &amp; DOB Result]]:tblEmployeeInfo[[#This Row],[Fingerprint results]],"Disqualifying")</f>
        <v>0</v>
      </c>
      <c r="U89" s="44">
        <f>COUNTIF(tblEmployeeInfo[[#This Row],[DQ?
(Hidden Column)]],0)</f>
        <v>1</v>
      </c>
      <c r="V89" s="44">
        <f t="shared" si="35"/>
        <v>1</v>
      </c>
      <c r="W89" s="44">
        <f t="shared" si="36"/>
        <v>1</v>
      </c>
      <c r="X89" s="44">
        <f>SUM(tblEmployeeInfo[[#This Row],[DQ(2)
(Hidden Column)]:[Missing CCSR FP?
(Hidden Column)]])</f>
        <v>3</v>
      </c>
      <c r="Y89" s="38">
        <f t="shared" si="37"/>
        <v>0</v>
      </c>
      <c r="Z89" s="38" t="e">
        <f t="shared" si="38"/>
        <v>#VALUE!</v>
      </c>
      <c r="AA89" s="38" t="e">
        <f t="shared" ca="1" si="39"/>
        <v>#VALUE!</v>
      </c>
      <c r="AB89" s="38">
        <f t="shared" si="40"/>
        <v>1095</v>
      </c>
      <c r="AC89" s="15"/>
    </row>
    <row r="90" spans="3:29" ht="18" customHeight="1" x14ac:dyDescent="0.3">
      <c r="C90" s="32"/>
      <c r="D90" s="33"/>
      <c r="E90" s="34"/>
      <c r="F90" s="34" t="b">
        <f t="shared" si="28"/>
        <v>0</v>
      </c>
      <c r="G90" s="20" t="str">
        <f t="shared" si="29"/>
        <v>no</v>
      </c>
      <c r="H90" s="15"/>
      <c r="I90" s="15"/>
      <c r="J90" s="35"/>
      <c r="K90" s="15" t="str">
        <f>IF(tblEmployeeInfo[[#This Row],[WA State Name &amp; DOB Result]]="Review Required","","n/a")</f>
        <v>n/a</v>
      </c>
      <c r="L90" s="15" t="str">
        <f t="shared" si="30"/>
        <v>n/a</v>
      </c>
      <c r="M90" s="15" t="str">
        <f t="shared" si="31"/>
        <v>n/a</v>
      </c>
      <c r="N90" s="38" t="str">
        <f t="shared" si="32"/>
        <v/>
      </c>
      <c r="O90" s="15" t="str">
        <f t="shared" si="41"/>
        <v>n/a</v>
      </c>
      <c r="P90" s="15" t="str">
        <f t="shared" si="41"/>
        <v>n/a</v>
      </c>
      <c r="Q90" s="15" t="str">
        <f t="shared" si="33"/>
        <v>n/a</v>
      </c>
      <c r="R90" s="15" t="str">
        <f t="shared" si="42"/>
        <v>n/a</v>
      </c>
      <c r="S90" s="43" t="str">
        <f t="shared" ca="1" si="34"/>
        <v>no</v>
      </c>
      <c r="T90" s="44">
        <f>COUNTIF(tblEmployeeInfo[[#This Row],[WA State Name &amp; DOB Result]]:tblEmployeeInfo[[#This Row],[Fingerprint results]],"Disqualifying")</f>
        <v>0</v>
      </c>
      <c r="U90" s="44">
        <f>COUNTIF(tblEmployeeInfo[[#This Row],[DQ?
(Hidden Column)]],0)</f>
        <v>1</v>
      </c>
      <c r="V90" s="44">
        <f t="shared" si="35"/>
        <v>1</v>
      </c>
      <c r="W90" s="44">
        <f t="shared" si="36"/>
        <v>1</v>
      </c>
      <c r="X90" s="44">
        <f>SUM(tblEmployeeInfo[[#This Row],[DQ(2)
(Hidden Column)]:[Missing CCSR FP?
(Hidden Column)]])</f>
        <v>3</v>
      </c>
      <c r="Y90" s="38">
        <f t="shared" si="37"/>
        <v>0</v>
      </c>
      <c r="Z90" s="38" t="e">
        <f t="shared" si="38"/>
        <v>#VALUE!</v>
      </c>
      <c r="AA90" s="38" t="e">
        <f t="shared" ca="1" si="39"/>
        <v>#VALUE!</v>
      </c>
      <c r="AB90" s="38">
        <f t="shared" si="40"/>
        <v>1095</v>
      </c>
      <c r="AC90" s="15"/>
    </row>
    <row r="91" spans="3:29" ht="18" customHeight="1" x14ac:dyDescent="0.3">
      <c r="C91" s="32"/>
      <c r="D91" s="33"/>
      <c r="E91" s="34"/>
      <c r="F91" s="34" t="b">
        <f t="shared" si="28"/>
        <v>0</v>
      </c>
      <c r="G91" s="20" t="str">
        <f t="shared" si="29"/>
        <v>no</v>
      </c>
      <c r="H91" s="15"/>
      <c r="I91" s="15"/>
      <c r="J91" s="35"/>
      <c r="K91" s="15" t="str">
        <f>IF(tblEmployeeInfo[[#This Row],[WA State Name &amp; DOB Result]]="Review Required","","n/a")</f>
        <v>n/a</v>
      </c>
      <c r="L91" s="15" t="str">
        <f t="shared" si="30"/>
        <v>n/a</v>
      </c>
      <c r="M91" s="15" t="str">
        <f t="shared" si="31"/>
        <v>n/a</v>
      </c>
      <c r="N91" s="38" t="str">
        <f t="shared" si="32"/>
        <v/>
      </c>
      <c r="O91" s="15" t="str">
        <f t="shared" si="41"/>
        <v>n/a</v>
      </c>
      <c r="P91" s="15" t="str">
        <f t="shared" si="41"/>
        <v>n/a</v>
      </c>
      <c r="Q91" s="15" t="str">
        <f t="shared" si="33"/>
        <v>n/a</v>
      </c>
      <c r="R91" s="15" t="str">
        <f t="shared" si="42"/>
        <v>n/a</v>
      </c>
      <c r="S91" s="43" t="str">
        <f t="shared" ca="1" si="34"/>
        <v>no</v>
      </c>
      <c r="T91" s="44">
        <f>COUNTIF(tblEmployeeInfo[[#This Row],[WA State Name &amp; DOB Result]]:tblEmployeeInfo[[#This Row],[Fingerprint results]],"Disqualifying")</f>
        <v>0</v>
      </c>
      <c r="U91" s="44">
        <f>COUNTIF(tblEmployeeInfo[[#This Row],[DQ?
(Hidden Column)]],0)</f>
        <v>1</v>
      </c>
      <c r="V91" s="44">
        <f t="shared" si="35"/>
        <v>1</v>
      </c>
      <c r="W91" s="44">
        <f t="shared" si="36"/>
        <v>1</v>
      </c>
      <c r="X91" s="44">
        <f>SUM(tblEmployeeInfo[[#This Row],[DQ(2)
(Hidden Column)]:[Missing CCSR FP?
(Hidden Column)]])</f>
        <v>3</v>
      </c>
      <c r="Y91" s="38">
        <f t="shared" si="37"/>
        <v>0</v>
      </c>
      <c r="Z91" s="38" t="e">
        <f t="shared" si="38"/>
        <v>#VALUE!</v>
      </c>
      <c r="AA91" s="38" t="e">
        <f t="shared" ca="1" si="39"/>
        <v>#VALUE!</v>
      </c>
      <c r="AB91" s="38">
        <f t="shared" si="40"/>
        <v>1095</v>
      </c>
      <c r="AC91" s="15"/>
    </row>
    <row r="92" spans="3:29" ht="18" customHeight="1" x14ac:dyDescent="0.3">
      <c r="C92" s="32"/>
      <c r="D92" s="33"/>
      <c r="E92" s="34"/>
      <c r="F92" s="34" t="b">
        <f t="shared" si="28"/>
        <v>0</v>
      </c>
      <c r="G92" s="20" t="str">
        <f t="shared" si="29"/>
        <v>no</v>
      </c>
      <c r="H92" s="15"/>
      <c r="I92" s="15"/>
      <c r="J92" s="35"/>
      <c r="K92" s="15" t="str">
        <f>IF(tblEmployeeInfo[[#This Row],[WA State Name &amp; DOB Result]]="Review Required","","n/a")</f>
        <v>n/a</v>
      </c>
      <c r="L92" s="15" t="str">
        <f t="shared" si="30"/>
        <v>n/a</v>
      </c>
      <c r="M92" s="15" t="str">
        <f t="shared" si="31"/>
        <v>n/a</v>
      </c>
      <c r="N92" s="38" t="str">
        <f t="shared" si="32"/>
        <v/>
      </c>
      <c r="O92" s="15" t="str">
        <f t="shared" si="41"/>
        <v>n/a</v>
      </c>
      <c r="P92" s="15" t="str">
        <f t="shared" si="41"/>
        <v>n/a</v>
      </c>
      <c r="Q92" s="15" t="str">
        <f t="shared" si="33"/>
        <v>n/a</v>
      </c>
      <c r="R92" s="15" t="str">
        <f t="shared" si="42"/>
        <v>n/a</v>
      </c>
      <c r="S92" s="43" t="str">
        <f t="shared" ca="1" si="34"/>
        <v>no</v>
      </c>
      <c r="T92" s="44">
        <f>COUNTIF(tblEmployeeInfo[[#This Row],[WA State Name &amp; DOB Result]]:tblEmployeeInfo[[#This Row],[Fingerprint results]],"Disqualifying")</f>
        <v>0</v>
      </c>
      <c r="U92" s="44">
        <f>COUNTIF(tblEmployeeInfo[[#This Row],[DQ?
(Hidden Column)]],0)</f>
        <v>1</v>
      </c>
      <c r="V92" s="44">
        <f t="shared" si="35"/>
        <v>1</v>
      </c>
      <c r="W92" s="44">
        <f t="shared" si="36"/>
        <v>1</v>
      </c>
      <c r="X92" s="44">
        <f>SUM(tblEmployeeInfo[[#This Row],[DQ(2)
(Hidden Column)]:[Missing CCSR FP?
(Hidden Column)]])</f>
        <v>3</v>
      </c>
      <c r="Y92" s="38">
        <f t="shared" si="37"/>
        <v>0</v>
      </c>
      <c r="Z92" s="38" t="e">
        <f t="shared" si="38"/>
        <v>#VALUE!</v>
      </c>
      <c r="AA92" s="38" t="e">
        <f t="shared" ca="1" si="39"/>
        <v>#VALUE!</v>
      </c>
      <c r="AB92" s="38">
        <f t="shared" si="40"/>
        <v>1095</v>
      </c>
      <c r="AC92" s="15"/>
    </row>
    <row r="93" spans="3:29" ht="18" customHeight="1" x14ac:dyDescent="0.3">
      <c r="C93" s="32"/>
      <c r="D93" s="33"/>
      <c r="E93" s="34"/>
      <c r="F93" s="34" t="b">
        <f t="shared" si="28"/>
        <v>0</v>
      </c>
      <c r="G93" s="20" t="str">
        <f t="shared" si="29"/>
        <v>no</v>
      </c>
      <c r="H93" s="15"/>
      <c r="I93" s="15"/>
      <c r="J93" s="35"/>
      <c r="K93" s="15" t="str">
        <f>IF(tblEmployeeInfo[[#This Row],[WA State Name &amp; DOB Result]]="Review Required","","n/a")</f>
        <v>n/a</v>
      </c>
      <c r="L93" s="15" t="str">
        <f t="shared" si="30"/>
        <v>n/a</v>
      </c>
      <c r="M93" s="15" t="str">
        <f t="shared" si="31"/>
        <v>n/a</v>
      </c>
      <c r="N93" s="38" t="str">
        <f t="shared" si="32"/>
        <v/>
      </c>
      <c r="O93" s="15" t="str">
        <f t="shared" si="41"/>
        <v>n/a</v>
      </c>
      <c r="P93" s="15" t="str">
        <f t="shared" si="41"/>
        <v>n/a</v>
      </c>
      <c r="Q93" s="15" t="str">
        <f t="shared" si="33"/>
        <v>n/a</v>
      </c>
      <c r="R93" s="15" t="str">
        <f t="shared" si="42"/>
        <v>n/a</v>
      </c>
      <c r="S93" s="43" t="str">
        <f t="shared" ca="1" si="34"/>
        <v>no</v>
      </c>
      <c r="T93" s="44">
        <f>COUNTIF(tblEmployeeInfo[[#This Row],[WA State Name &amp; DOB Result]]:tblEmployeeInfo[[#This Row],[Fingerprint results]],"Disqualifying")</f>
        <v>0</v>
      </c>
      <c r="U93" s="44">
        <f>COUNTIF(tblEmployeeInfo[[#This Row],[DQ?
(Hidden Column)]],0)</f>
        <v>1</v>
      </c>
      <c r="V93" s="44">
        <f t="shared" si="35"/>
        <v>1</v>
      </c>
      <c r="W93" s="44">
        <f t="shared" si="36"/>
        <v>1</v>
      </c>
      <c r="X93" s="44">
        <f>SUM(tblEmployeeInfo[[#This Row],[DQ(2)
(Hidden Column)]:[Missing CCSR FP?
(Hidden Column)]])</f>
        <v>3</v>
      </c>
      <c r="Y93" s="38">
        <f t="shared" si="37"/>
        <v>0</v>
      </c>
      <c r="Z93" s="38" t="e">
        <f t="shared" si="38"/>
        <v>#VALUE!</v>
      </c>
      <c r="AA93" s="38" t="e">
        <f t="shared" ca="1" si="39"/>
        <v>#VALUE!</v>
      </c>
      <c r="AB93" s="38">
        <f t="shared" si="40"/>
        <v>1095</v>
      </c>
      <c r="AC93" s="15"/>
    </row>
    <row r="94" spans="3:29" ht="18" customHeight="1" x14ac:dyDescent="0.3">
      <c r="C94" s="32"/>
      <c r="D94" s="33"/>
      <c r="E94" s="34"/>
      <c r="F94" s="34" t="b">
        <f t="shared" si="28"/>
        <v>0</v>
      </c>
      <c r="G94" s="20" t="str">
        <f t="shared" si="29"/>
        <v>no</v>
      </c>
      <c r="H94" s="15"/>
      <c r="I94" s="15"/>
      <c r="J94" s="35"/>
      <c r="K94" s="15" t="str">
        <f>IF(tblEmployeeInfo[[#This Row],[WA State Name &amp; DOB Result]]="Review Required","","n/a")</f>
        <v>n/a</v>
      </c>
      <c r="L94" s="15" t="str">
        <f t="shared" si="30"/>
        <v>n/a</v>
      </c>
      <c r="M94" s="15" t="str">
        <f t="shared" si="31"/>
        <v>n/a</v>
      </c>
      <c r="N94" s="38" t="str">
        <f t="shared" si="32"/>
        <v/>
      </c>
      <c r="O94" s="15" t="str">
        <f t="shared" si="41"/>
        <v>n/a</v>
      </c>
      <c r="P94" s="15" t="str">
        <f t="shared" si="41"/>
        <v>n/a</v>
      </c>
      <c r="Q94" s="15" t="str">
        <f t="shared" si="33"/>
        <v>n/a</v>
      </c>
      <c r="R94" s="15" t="str">
        <f t="shared" si="42"/>
        <v>n/a</v>
      </c>
      <c r="S94" s="43" t="str">
        <f t="shared" ca="1" si="34"/>
        <v>no</v>
      </c>
      <c r="T94" s="44">
        <f>COUNTIF(tblEmployeeInfo[[#This Row],[WA State Name &amp; DOB Result]]:tblEmployeeInfo[[#This Row],[Fingerprint results]],"Disqualifying")</f>
        <v>0</v>
      </c>
      <c r="U94" s="44">
        <f>COUNTIF(tblEmployeeInfo[[#This Row],[DQ?
(Hidden Column)]],0)</f>
        <v>1</v>
      </c>
      <c r="V94" s="44">
        <f t="shared" si="35"/>
        <v>1</v>
      </c>
      <c r="W94" s="44">
        <f t="shared" si="36"/>
        <v>1</v>
      </c>
      <c r="X94" s="44">
        <f>SUM(tblEmployeeInfo[[#This Row],[DQ(2)
(Hidden Column)]:[Missing CCSR FP?
(Hidden Column)]])</f>
        <v>3</v>
      </c>
      <c r="Y94" s="38">
        <f t="shared" si="37"/>
        <v>0</v>
      </c>
      <c r="Z94" s="38" t="e">
        <f t="shared" si="38"/>
        <v>#VALUE!</v>
      </c>
      <c r="AA94" s="38" t="e">
        <f t="shared" ca="1" si="39"/>
        <v>#VALUE!</v>
      </c>
      <c r="AB94" s="38">
        <f t="shared" si="40"/>
        <v>1095</v>
      </c>
      <c r="AC94" s="15"/>
    </row>
    <row r="95" spans="3:29" ht="18" customHeight="1" x14ac:dyDescent="0.3">
      <c r="C95" s="32"/>
      <c r="D95" s="33"/>
      <c r="E95" s="34"/>
      <c r="F95" s="34" t="b">
        <f t="shared" si="28"/>
        <v>0</v>
      </c>
      <c r="G95" s="20" t="str">
        <f t="shared" si="29"/>
        <v>no</v>
      </c>
      <c r="H95" s="15"/>
      <c r="I95" s="15"/>
      <c r="J95" s="35"/>
      <c r="K95" s="15" t="str">
        <f>IF(tblEmployeeInfo[[#This Row],[WA State Name &amp; DOB Result]]="Review Required","","n/a")</f>
        <v>n/a</v>
      </c>
      <c r="L95" s="15" t="str">
        <f t="shared" si="30"/>
        <v>n/a</v>
      </c>
      <c r="M95" s="15" t="str">
        <f t="shared" si="31"/>
        <v>n/a</v>
      </c>
      <c r="N95" s="38" t="str">
        <f t="shared" si="32"/>
        <v/>
      </c>
      <c r="O95" s="15" t="str">
        <f t="shared" si="41"/>
        <v>n/a</v>
      </c>
      <c r="P95" s="15" t="str">
        <f t="shared" si="41"/>
        <v>n/a</v>
      </c>
      <c r="Q95" s="15" t="str">
        <f t="shared" si="33"/>
        <v>n/a</v>
      </c>
      <c r="R95" s="15" t="str">
        <f t="shared" si="42"/>
        <v>n/a</v>
      </c>
      <c r="S95" s="43" t="str">
        <f t="shared" ca="1" si="34"/>
        <v>no</v>
      </c>
      <c r="T95" s="44">
        <f>COUNTIF(tblEmployeeInfo[[#This Row],[WA State Name &amp; DOB Result]]:tblEmployeeInfo[[#This Row],[Fingerprint results]],"Disqualifying")</f>
        <v>0</v>
      </c>
      <c r="U95" s="44">
        <f>COUNTIF(tblEmployeeInfo[[#This Row],[DQ?
(Hidden Column)]],0)</f>
        <v>1</v>
      </c>
      <c r="V95" s="44">
        <f t="shared" si="35"/>
        <v>1</v>
      </c>
      <c r="W95" s="44">
        <f t="shared" si="36"/>
        <v>1</v>
      </c>
      <c r="X95" s="44">
        <f>SUM(tblEmployeeInfo[[#This Row],[DQ(2)
(Hidden Column)]:[Missing CCSR FP?
(Hidden Column)]])</f>
        <v>3</v>
      </c>
      <c r="Y95" s="38">
        <f t="shared" si="37"/>
        <v>0</v>
      </c>
      <c r="Z95" s="38" t="e">
        <f t="shared" si="38"/>
        <v>#VALUE!</v>
      </c>
      <c r="AA95" s="38" t="e">
        <f t="shared" ca="1" si="39"/>
        <v>#VALUE!</v>
      </c>
      <c r="AB95" s="38">
        <f t="shared" si="40"/>
        <v>1095</v>
      </c>
      <c r="AC95" s="15"/>
    </row>
    <row r="96" spans="3:29" ht="18" customHeight="1" x14ac:dyDescent="0.3">
      <c r="C96" s="32"/>
      <c r="D96" s="33"/>
      <c r="E96" s="34"/>
      <c r="F96" s="34" t="b">
        <f t="shared" si="28"/>
        <v>0</v>
      </c>
      <c r="G96" s="20" t="str">
        <f t="shared" si="29"/>
        <v>no</v>
      </c>
      <c r="H96" s="15"/>
      <c r="I96" s="15"/>
      <c r="J96" s="35"/>
      <c r="K96" s="15" t="str">
        <f>IF(tblEmployeeInfo[[#This Row],[WA State Name &amp; DOB Result]]="Review Required","","n/a")</f>
        <v>n/a</v>
      </c>
      <c r="L96" s="15" t="str">
        <f t="shared" si="30"/>
        <v>n/a</v>
      </c>
      <c r="M96" s="15" t="str">
        <f t="shared" si="31"/>
        <v>n/a</v>
      </c>
      <c r="N96" s="38" t="str">
        <f t="shared" si="32"/>
        <v/>
      </c>
      <c r="O96" s="15" t="str">
        <f t="shared" si="41"/>
        <v>n/a</v>
      </c>
      <c r="P96" s="15" t="str">
        <f t="shared" si="41"/>
        <v>n/a</v>
      </c>
      <c r="Q96" s="15" t="str">
        <f t="shared" si="33"/>
        <v>n/a</v>
      </c>
      <c r="R96" s="15" t="str">
        <f t="shared" si="42"/>
        <v>n/a</v>
      </c>
      <c r="S96" s="43" t="str">
        <f t="shared" ca="1" si="34"/>
        <v>no</v>
      </c>
      <c r="T96" s="44">
        <f>COUNTIF(tblEmployeeInfo[[#This Row],[WA State Name &amp; DOB Result]]:tblEmployeeInfo[[#This Row],[Fingerprint results]],"Disqualifying")</f>
        <v>0</v>
      </c>
      <c r="U96" s="44">
        <f>COUNTIF(tblEmployeeInfo[[#This Row],[DQ?
(Hidden Column)]],0)</f>
        <v>1</v>
      </c>
      <c r="V96" s="44">
        <f t="shared" si="35"/>
        <v>1</v>
      </c>
      <c r="W96" s="44">
        <f t="shared" si="36"/>
        <v>1</v>
      </c>
      <c r="X96" s="44">
        <f>SUM(tblEmployeeInfo[[#This Row],[DQ(2)
(Hidden Column)]:[Missing CCSR FP?
(Hidden Column)]])</f>
        <v>3</v>
      </c>
      <c r="Y96" s="38">
        <f t="shared" si="37"/>
        <v>0</v>
      </c>
      <c r="Z96" s="38" t="e">
        <f t="shared" si="38"/>
        <v>#VALUE!</v>
      </c>
      <c r="AA96" s="38" t="e">
        <f t="shared" ca="1" si="39"/>
        <v>#VALUE!</v>
      </c>
      <c r="AB96" s="38">
        <f t="shared" si="40"/>
        <v>1095</v>
      </c>
      <c r="AC96" s="15"/>
    </row>
    <row r="97" spans="3:29" ht="18" customHeight="1" x14ac:dyDescent="0.3">
      <c r="C97" s="32"/>
      <c r="D97" s="33"/>
      <c r="E97" s="34"/>
      <c r="F97" s="34" t="b">
        <f t="shared" si="28"/>
        <v>0</v>
      </c>
      <c r="G97" s="20" t="str">
        <f t="shared" si="29"/>
        <v>no</v>
      </c>
      <c r="H97" s="15"/>
      <c r="I97" s="15"/>
      <c r="J97" s="35"/>
      <c r="K97" s="15" t="str">
        <f>IF(tblEmployeeInfo[[#This Row],[WA State Name &amp; DOB Result]]="Review Required","","n/a")</f>
        <v>n/a</v>
      </c>
      <c r="L97" s="15" t="str">
        <f t="shared" si="30"/>
        <v>n/a</v>
      </c>
      <c r="M97" s="15" t="str">
        <f t="shared" si="31"/>
        <v>n/a</v>
      </c>
      <c r="N97" s="38" t="str">
        <f t="shared" si="32"/>
        <v/>
      </c>
      <c r="O97" s="15" t="str">
        <f t="shared" si="41"/>
        <v>n/a</v>
      </c>
      <c r="P97" s="15" t="str">
        <f t="shared" si="41"/>
        <v>n/a</v>
      </c>
      <c r="Q97" s="15" t="str">
        <f t="shared" si="33"/>
        <v>n/a</v>
      </c>
      <c r="R97" s="15" t="str">
        <f t="shared" si="42"/>
        <v>n/a</v>
      </c>
      <c r="S97" s="43" t="str">
        <f t="shared" ca="1" si="34"/>
        <v>no</v>
      </c>
      <c r="T97" s="44">
        <f>COUNTIF(tblEmployeeInfo[[#This Row],[WA State Name &amp; DOB Result]]:tblEmployeeInfo[[#This Row],[Fingerprint results]],"Disqualifying")</f>
        <v>0</v>
      </c>
      <c r="U97" s="44">
        <f>COUNTIF(tblEmployeeInfo[[#This Row],[DQ?
(Hidden Column)]],0)</f>
        <v>1</v>
      </c>
      <c r="V97" s="44">
        <f t="shared" si="35"/>
        <v>1</v>
      </c>
      <c r="W97" s="44">
        <f t="shared" si="36"/>
        <v>1</v>
      </c>
      <c r="X97" s="44">
        <f>SUM(tblEmployeeInfo[[#This Row],[DQ(2)
(Hidden Column)]:[Missing CCSR FP?
(Hidden Column)]])</f>
        <v>3</v>
      </c>
      <c r="Y97" s="38">
        <f t="shared" si="37"/>
        <v>0</v>
      </c>
      <c r="Z97" s="38" t="e">
        <f t="shared" si="38"/>
        <v>#VALUE!</v>
      </c>
      <c r="AA97" s="38" t="e">
        <f t="shared" ca="1" si="39"/>
        <v>#VALUE!</v>
      </c>
      <c r="AB97" s="38">
        <f t="shared" si="40"/>
        <v>1095</v>
      </c>
      <c r="AC97" s="15"/>
    </row>
    <row r="98" spans="3:29" ht="18" customHeight="1" x14ac:dyDescent="0.3">
      <c r="C98" s="32"/>
      <c r="D98" s="33"/>
      <c r="E98" s="34"/>
      <c r="F98" s="34" t="b">
        <f t="shared" si="28"/>
        <v>0</v>
      </c>
      <c r="G98" s="20" t="str">
        <f t="shared" si="29"/>
        <v>no</v>
      </c>
      <c r="H98" s="15"/>
      <c r="I98" s="15"/>
      <c r="J98" s="35"/>
      <c r="K98" s="15" t="str">
        <f>IF(tblEmployeeInfo[[#This Row],[WA State Name &amp; DOB Result]]="Review Required","","n/a")</f>
        <v>n/a</v>
      </c>
      <c r="L98" s="15" t="str">
        <f t="shared" si="30"/>
        <v>n/a</v>
      </c>
      <c r="M98" s="15" t="str">
        <f t="shared" si="31"/>
        <v>n/a</v>
      </c>
      <c r="N98" s="38" t="str">
        <f t="shared" si="32"/>
        <v/>
      </c>
      <c r="O98" s="15" t="str">
        <f t="shared" si="41"/>
        <v>n/a</v>
      </c>
      <c r="P98" s="15" t="str">
        <f t="shared" si="41"/>
        <v>n/a</v>
      </c>
      <c r="Q98" s="15" t="str">
        <f t="shared" si="33"/>
        <v>n/a</v>
      </c>
      <c r="R98" s="15" t="str">
        <f t="shared" si="42"/>
        <v>n/a</v>
      </c>
      <c r="S98" s="43" t="str">
        <f t="shared" ca="1" si="34"/>
        <v>no</v>
      </c>
      <c r="T98" s="44">
        <f>COUNTIF(tblEmployeeInfo[[#This Row],[WA State Name &amp; DOB Result]]:tblEmployeeInfo[[#This Row],[Fingerprint results]],"Disqualifying")</f>
        <v>0</v>
      </c>
      <c r="U98" s="44">
        <f>COUNTIF(tblEmployeeInfo[[#This Row],[DQ?
(Hidden Column)]],0)</f>
        <v>1</v>
      </c>
      <c r="V98" s="44">
        <f t="shared" si="35"/>
        <v>1</v>
      </c>
      <c r="W98" s="44">
        <f t="shared" si="36"/>
        <v>1</v>
      </c>
      <c r="X98" s="44">
        <f>SUM(tblEmployeeInfo[[#This Row],[DQ(2)
(Hidden Column)]:[Missing CCSR FP?
(Hidden Column)]])</f>
        <v>3</v>
      </c>
      <c r="Y98" s="38">
        <f t="shared" si="37"/>
        <v>0</v>
      </c>
      <c r="Z98" s="38" t="e">
        <f t="shared" si="38"/>
        <v>#VALUE!</v>
      </c>
      <c r="AA98" s="38" t="e">
        <f t="shared" ca="1" si="39"/>
        <v>#VALUE!</v>
      </c>
      <c r="AB98" s="38">
        <f t="shared" si="40"/>
        <v>1095</v>
      </c>
      <c r="AC98" s="15"/>
    </row>
    <row r="99" spans="3:29" ht="18" customHeight="1" x14ac:dyDescent="0.3">
      <c r="C99" s="32"/>
      <c r="D99" s="33"/>
      <c r="E99" s="34"/>
      <c r="F99" s="34" t="b">
        <f t="shared" si="28"/>
        <v>0</v>
      </c>
      <c r="G99" s="20" t="str">
        <f t="shared" si="29"/>
        <v>no</v>
      </c>
      <c r="H99" s="15"/>
      <c r="I99" s="15"/>
      <c r="J99" s="35"/>
      <c r="K99" s="15" t="str">
        <f>IF(tblEmployeeInfo[[#This Row],[WA State Name &amp; DOB Result]]="Review Required","","n/a")</f>
        <v>n/a</v>
      </c>
      <c r="L99" s="15" t="str">
        <f t="shared" si="30"/>
        <v>n/a</v>
      </c>
      <c r="M99" s="15" t="str">
        <f t="shared" si="31"/>
        <v>n/a</v>
      </c>
      <c r="N99" s="38" t="str">
        <f t="shared" si="32"/>
        <v/>
      </c>
      <c r="O99" s="15" t="str">
        <f t="shared" si="41"/>
        <v>n/a</v>
      </c>
      <c r="P99" s="15" t="str">
        <f t="shared" si="41"/>
        <v>n/a</v>
      </c>
      <c r="Q99" s="15" t="str">
        <f t="shared" si="33"/>
        <v>n/a</v>
      </c>
      <c r="R99" s="15" t="str">
        <f t="shared" si="42"/>
        <v>n/a</v>
      </c>
      <c r="S99" s="43" t="str">
        <f t="shared" ca="1" si="34"/>
        <v>no</v>
      </c>
      <c r="T99" s="44">
        <f>COUNTIF(tblEmployeeInfo[[#This Row],[WA State Name &amp; DOB Result]]:tblEmployeeInfo[[#This Row],[Fingerprint results]],"Disqualifying")</f>
        <v>0</v>
      </c>
      <c r="U99" s="44">
        <f>COUNTIF(tblEmployeeInfo[[#This Row],[DQ?
(Hidden Column)]],0)</f>
        <v>1</v>
      </c>
      <c r="V99" s="44">
        <f t="shared" si="35"/>
        <v>1</v>
      </c>
      <c r="W99" s="44">
        <f t="shared" si="36"/>
        <v>1</v>
      </c>
      <c r="X99" s="44">
        <f>SUM(tblEmployeeInfo[[#This Row],[DQ(2)
(Hidden Column)]:[Missing CCSR FP?
(Hidden Column)]])</f>
        <v>3</v>
      </c>
      <c r="Y99" s="38">
        <f t="shared" si="37"/>
        <v>0</v>
      </c>
      <c r="Z99" s="38" t="e">
        <f t="shared" si="38"/>
        <v>#VALUE!</v>
      </c>
      <c r="AA99" s="38" t="e">
        <f t="shared" ca="1" si="39"/>
        <v>#VALUE!</v>
      </c>
      <c r="AB99" s="38">
        <f t="shared" si="40"/>
        <v>1095</v>
      </c>
      <c r="AC99" s="15"/>
    </row>
    <row r="100" spans="3:29" ht="18" customHeight="1" x14ac:dyDescent="0.3">
      <c r="C100" s="32"/>
      <c r="D100" s="33"/>
      <c r="E100" s="34"/>
      <c r="F100" s="34" t="b">
        <f t="shared" si="28"/>
        <v>0</v>
      </c>
      <c r="G100" s="20" t="str">
        <f t="shared" si="29"/>
        <v>no</v>
      </c>
      <c r="H100" s="15"/>
      <c r="I100" s="15"/>
      <c r="J100" s="35"/>
      <c r="K100" s="15" t="str">
        <f>IF(tblEmployeeInfo[[#This Row],[WA State Name &amp; DOB Result]]="Review Required","","n/a")</f>
        <v>n/a</v>
      </c>
      <c r="L100" s="15" t="str">
        <f t="shared" si="30"/>
        <v>n/a</v>
      </c>
      <c r="M100" s="15" t="str">
        <f t="shared" si="31"/>
        <v>n/a</v>
      </c>
      <c r="N100" s="38" t="str">
        <f t="shared" si="32"/>
        <v/>
      </c>
      <c r="O100" s="15" t="str">
        <f t="shared" si="41"/>
        <v>n/a</v>
      </c>
      <c r="P100" s="15" t="str">
        <f t="shared" si="41"/>
        <v>n/a</v>
      </c>
      <c r="Q100" s="15" t="str">
        <f t="shared" si="33"/>
        <v>n/a</v>
      </c>
      <c r="R100" s="15" t="str">
        <f t="shared" si="42"/>
        <v>n/a</v>
      </c>
      <c r="S100" s="43" t="str">
        <f t="shared" ca="1" si="34"/>
        <v>no</v>
      </c>
      <c r="T100" s="44">
        <f>COUNTIF(tblEmployeeInfo[[#This Row],[WA State Name &amp; DOB Result]]:tblEmployeeInfo[[#This Row],[Fingerprint results]],"Disqualifying")</f>
        <v>0</v>
      </c>
      <c r="U100" s="44">
        <f>COUNTIF(tblEmployeeInfo[[#This Row],[DQ?
(Hidden Column)]],0)</f>
        <v>1</v>
      </c>
      <c r="V100" s="44">
        <f t="shared" si="35"/>
        <v>1</v>
      </c>
      <c r="W100" s="44">
        <f t="shared" si="36"/>
        <v>1</v>
      </c>
      <c r="X100" s="44">
        <f>SUM(tblEmployeeInfo[[#This Row],[DQ(2)
(Hidden Column)]:[Missing CCSR FP?
(Hidden Column)]])</f>
        <v>3</v>
      </c>
      <c r="Y100" s="38">
        <f t="shared" si="37"/>
        <v>0</v>
      </c>
      <c r="Z100" s="38" t="e">
        <f t="shared" si="38"/>
        <v>#VALUE!</v>
      </c>
      <c r="AA100" s="38" t="e">
        <f t="shared" ca="1" si="39"/>
        <v>#VALUE!</v>
      </c>
      <c r="AB100" s="38">
        <f t="shared" si="40"/>
        <v>1095</v>
      </c>
      <c r="AC100" s="15"/>
    </row>
    <row r="101" spans="3:29" ht="18" customHeight="1" x14ac:dyDescent="0.3">
      <c r="C101" s="32"/>
      <c r="D101" s="33"/>
      <c r="E101" s="34"/>
      <c r="F101" s="34" t="b">
        <f t="shared" si="28"/>
        <v>0</v>
      </c>
      <c r="G101" s="20" t="str">
        <f t="shared" si="29"/>
        <v>no</v>
      </c>
      <c r="H101" s="34"/>
      <c r="I101" s="15"/>
      <c r="J101" s="34"/>
      <c r="K101" s="34" t="str">
        <f>IF(tblEmployeeInfo[[#This Row],[WA State Name &amp; DOB Result]]="Review Required","","n/a")</f>
        <v>n/a</v>
      </c>
      <c r="L101" s="15" t="str">
        <f t="shared" si="30"/>
        <v>n/a</v>
      </c>
      <c r="M101" s="15" t="str">
        <f t="shared" si="31"/>
        <v>n/a</v>
      </c>
      <c r="N101" s="38" t="str">
        <f t="shared" si="32"/>
        <v/>
      </c>
      <c r="O101" s="15" t="str">
        <f t="shared" si="41"/>
        <v>n/a</v>
      </c>
      <c r="P101" s="15" t="str">
        <f t="shared" si="41"/>
        <v>n/a</v>
      </c>
      <c r="Q101" s="15" t="str">
        <f t="shared" si="33"/>
        <v>n/a</v>
      </c>
      <c r="R101" s="15" t="str">
        <f t="shared" si="42"/>
        <v>n/a</v>
      </c>
      <c r="S101" s="43" t="str">
        <f t="shared" ca="1" si="34"/>
        <v>no</v>
      </c>
      <c r="T101" s="44">
        <f>COUNTIF(tblEmployeeInfo[[#This Row],[WA State Name &amp; DOB Result]]:tblEmployeeInfo[[#This Row],[Fingerprint results]],"Disqualifying")</f>
        <v>0</v>
      </c>
      <c r="U101" s="44">
        <f>COUNTIF(tblEmployeeInfo[[#This Row],[DQ?
(Hidden Column)]],0)</f>
        <v>1</v>
      </c>
      <c r="V101" s="44">
        <f t="shared" si="35"/>
        <v>1</v>
      </c>
      <c r="W101" s="44">
        <f t="shared" si="36"/>
        <v>1</v>
      </c>
      <c r="X101" s="44">
        <f>SUM(tblEmployeeInfo[[#This Row],[DQ(2)
(Hidden Column)]:[Missing CCSR FP?
(Hidden Column)]])</f>
        <v>3</v>
      </c>
      <c r="Y101" s="38">
        <f t="shared" si="37"/>
        <v>0</v>
      </c>
      <c r="Z101" s="38" t="e">
        <f t="shared" si="38"/>
        <v>#VALUE!</v>
      </c>
      <c r="AA101" s="38" t="e">
        <f t="shared" ca="1" si="39"/>
        <v>#VALUE!</v>
      </c>
      <c r="AB101" s="38">
        <f t="shared" si="40"/>
        <v>1095</v>
      </c>
      <c r="AC101" s="15"/>
    </row>
    <row r="102" spans="3:29" ht="18" customHeight="1" x14ac:dyDescent="0.3">
      <c r="C102" s="32"/>
      <c r="D102" s="33"/>
      <c r="E102" s="34"/>
      <c r="F102" s="34" t="b">
        <f t="shared" ref="F102:F133" si="43">IF($E102="initial","n/a",IF($E102="Initial, hired prior to 1/1/16","",IF($E102="renewal","")))</f>
        <v>0</v>
      </c>
      <c r="G102" s="20" t="str">
        <f t="shared" ref="G102:G133" si="44">IF(OR($E102="initial",$F102="yes"),"yes","no")</f>
        <v>no</v>
      </c>
      <c r="H102" s="34"/>
      <c r="I102" s="15"/>
      <c r="J102" s="34"/>
      <c r="K102" s="34" t="str">
        <f>IF(tblEmployeeInfo[[#This Row],[WA State Name &amp; DOB Result]]="Review Required","","n/a")</f>
        <v>n/a</v>
      </c>
      <c r="L102" s="15" t="str">
        <f t="shared" ref="L102:L133" si="45">IF($K102="n/a","n/a","")</f>
        <v>n/a</v>
      </c>
      <c r="M102" s="15" t="str">
        <f t="shared" ref="M102:M133" si="46">IF($G102="no","n/a")</f>
        <v>n/a</v>
      </c>
      <c r="N102" s="38" t="str">
        <f t="shared" ref="N102:N133" si="47">IF($M102="n/a","",$I102+120)</f>
        <v/>
      </c>
      <c r="O102" s="15" t="str">
        <f t="shared" si="41"/>
        <v>n/a</v>
      </c>
      <c r="P102" s="15" t="str">
        <f t="shared" si="41"/>
        <v>n/a</v>
      </c>
      <c r="Q102" s="15" t="str">
        <f t="shared" ref="Q102:Q133" si="48">IF($P102="n/a","n/a",IF($P102="No record","n/a",IF($P102="Review Required","",IF($P102="Disqualified","DQ"))))</f>
        <v>n/a</v>
      </c>
      <c r="R102" s="15" t="str">
        <f t="shared" si="42"/>
        <v>n/a</v>
      </c>
      <c r="S102" s="43" t="str">
        <f t="shared" ref="S102:S133" ca="1" si="49">IF($AB102&gt;=TODAY(),"yes","no")</f>
        <v>no</v>
      </c>
      <c r="T102" s="44">
        <f>COUNTIF(tblEmployeeInfo[[#This Row],[WA State Name &amp; DOB Result]]:tblEmployeeInfo[[#This Row],[Fingerprint results]],"Disqualifying")</f>
        <v>0</v>
      </c>
      <c r="U102" s="44">
        <f>COUNTIF(tblEmployeeInfo[[#This Row],[DQ?
(Hidden Column)]],0)</f>
        <v>1</v>
      </c>
      <c r="V102" s="44">
        <f t="shared" ref="V102:V133" si="50">COUNTIF($L102,"&gt;0")+COUNTIF($L102,"n/a")</f>
        <v>1</v>
      </c>
      <c r="W102" s="44">
        <f t="shared" ref="W102:W133" si="51">COUNTIF($R102,"&gt;0")+COUNTIF($R102,"n/a")</f>
        <v>1</v>
      </c>
      <c r="X102" s="44">
        <f>SUM(tblEmployeeInfo[[#This Row],[DQ(2)
(Hidden Column)]:[Missing CCSR FP?
(Hidden Column)]])</f>
        <v>3</v>
      </c>
      <c r="Y102" s="38">
        <f t="shared" ref="Y102:Y133" si="52">IF($X102=3,$I102,"")</f>
        <v>0</v>
      </c>
      <c r="Z102" s="38" t="e">
        <f t="shared" ref="Z102:Z133" si="53">$M102+120</f>
        <v>#VALUE!</v>
      </c>
      <c r="AA102" s="38" t="e">
        <f t="shared" ref="AA102:AA133" ca="1" si="54">IF($Z102&gt;TODAY(),$Z102,"")</f>
        <v>#VALUE!</v>
      </c>
      <c r="AB102" s="38">
        <f t="shared" ref="AB102:AB133" si="55">IF($D102="DDA Group Home",$Y102+730,$Y102+1095)</f>
        <v>1095</v>
      </c>
      <c r="AC102" s="15"/>
    </row>
    <row r="103" spans="3:29" ht="18" customHeight="1" x14ac:dyDescent="0.3">
      <c r="C103" s="32"/>
      <c r="D103" s="33"/>
      <c r="E103" s="34"/>
      <c r="F103" s="34" t="b">
        <f t="shared" si="43"/>
        <v>0</v>
      </c>
      <c r="G103" s="20" t="str">
        <f t="shared" si="44"/>
        <v>no</v>
      </c>
      <c r="H103" s="34"/>
      <c r="I103" s="15"/>
      <c r="J103" s="34"/>
      <c r="K103" s="34" t="str">
        <f>IF(tblEmployeeInfo[[#This Row],[WA State Name &amp; DOB Result]]="Review Required","","n/a")</f>
        <v>n/a</v>
      </c>
      <c r="L103" s="15" t="str">
        <f t="shared" si="45"/>
        <v>n/a</v>
      </c>
      <c r="M103" s="15" t="str">
        <f t="shared" si="46"/>
        <v>n/a</v>
      </c>
      <c r="N103" s="38" t="str">
        <f t="shared" si="47"/>
        <v/>
      </c>
      <c r="O103" s="15" t="str">
        <f t="shared" si="41"/>
        <v>n/a</v>
      </c>
      <c r="P103" s="15" t="str">
        <f t="shared" si="41"/>
        <v>n/a</v>
      </c>
      <c r="Q103" s="15" t="str">
        <f t="shared" si="48"/>
        <v>n/a</v>
      </c>
      <c r="R103" s="15" t="str">
        <f t="shared" si="42"/>
        <v>n/a</v>
      </c>
      <c r="S103" s="43" t="str">
        <f t="shared" ca="1" si="49"/>
        <v>no</v>
      </c>
      <c r="T103" s="44">
        <f>COUNTIF(tblEmployeeInfo[[#This Row],[WA State Name &amp; DOB Result]]:tblEmployeeInfo[[#This Row],[Fingerprint results]],"Disqualifying")</f>
        <v>0</v>
      </c>
      <c r="U103" s="44">
        <f>COUNTIF(tblEmployeeInfo[[#This Row],[DQ?
(Hidden Column)]],0)</f>
        <v>1</v>
      </c>
      <c r="V103" s="44">
        <f t="shared" si="50"/>
        <v>1</v>
      </c>
      <c r="W103" s="44">
        <f t="shared" si="51"/>
        <v>1</v>
      </c>
      <c r="X103" s="44">
        <f>SUM(tblEmployeeInfo[[#This Row],[DQ(2)
(Hidden Column)]:[Missing CCSR FP?
(Hidden Column)]])</f>
        <v>3</v>
      </c>
      <c r="Y103" s="38">
        <f t="shared" si="52"/>
        <v>0</v>
      </c>
      <c r="Z103" s="38" t="e">
        <f t="shared" si="53"/>
        <v>#VALUE!</v>
      </c>
      <c r="AA103" s="38" t="e">
        <f t="shared" ca="1" si="54"/>
        <v>#VALUE!</v>
      </c>
      <c r="AB103" s="38">
        <f t="shared" si="55"/>
        <v>1095</v>
      </c>
      <c r="AC103" s="15"/>
    </row>
    <row r="104" spans="3:29" ht="18" customHeight="1" x14ac:dyDescent="0.3">
      <c r="C104" s="32"/>
      <c r="D104" s="33"/>
      <c r="E104" s="34"/>
      <c r="F104" s="34" t="b">
        <f t="shared" si="43"/>
        <v>0</v>
      </c>
      <c r="G104" s="20" t="str">
        <f t="shared" si="44"/>
        <v>no</v>
      </c>
      <c r="H104" s="34"/>
      <c r="I104" s="15"/>
      <c r="J104" s="34"/>
      <c r="K104" s="34" t="str">
        <f>IF(tblEmployeeInfo[[#This Row],[WA State Name &amp; DOB Result]]="Review Required","","n/a")</f>
        <v>n/a</v>
      </c>
      <c r="L104" s="15" t="str">
        <f t="shared" si="45"/>
        <v>n/a</v>
      </c>
      <c r="M104" s="15" t="str">
        <f t="shared" si="46"/>
        <v>n/a</v>
      </c>
      <c r="N104" s="38" t="str">
        <f t="shared" si="47"/>
        <v/>
      </c>
      <c r="O104" s="15" t="str">
        <f t="shared" si="41"/>
        <v>n/a</v>
      </c>
      <c r="P104" s="15" t="str">
        <f t="shared" si="41"/>
        <v>n/a</v>
      </c>
      <c r="Q104" s="15" t="str">
        <f t="shared" si="48"/>
        <v>n/a</v>
      </c>
      <c r="R104" s="15" t="str">
        <f t="shared" si="42"/>
        <v>n/a</v>
      </c>
      <c r="S104" s="43" t="str">
        <f t="shared" ca="1" si="49"/>
        <v>no</v>
      </c>
      <c r="T104" s="44">
        <f>COUNTIF(tblEmployeeInfo[[#This Row],[WA State Name &amp; DOB Result]]:tblEmployeeInfo[[#This Row],[Fingerprint results]],"Disqualifying")</f>
        <v>0</v>
      </c>
      <c r="U104" s="44">
        <f>COUNTIF(tblEmployeeInfo[[#This Row],[DQ?
(Hidden Column)]],0)</f>
        <v>1</v>
      </c>
      <c r="V104" s="44">
        <f t="shared" si="50"/>
        <v>1</v>
      </c>
      <c r="W104" s="44">
        <f t="shared" si="51"/>
        <v>1</v>
      </c>
      <c r="X104" s="44">
        <f>SUM(tblEmployeeInfo[[#This Row],[DQ(2)
(Hidden Column)]:[Missing CCSR FP?
(Hidden Column)]])</f>
        <v>3</v>
      </c>
      <c r="Y104" s="38">
        <f t="shared" si="52"/>
        <v>0</v>
      </c>
      <c r="Z104" s="38" t="e">
        <f t="shared" si="53"/>
        <v>#VALUE!</v>
      </c>
      <c r="AA104" s="38" t="e">
        <f t="shared" ca="1" si="54"/>
        <v>#VALUE!</v>
      </c>
      <c r="AB104" s="38">
        <f t="shared" si="55"/>
        <v>1095</v>
      </c>
      <c r="AC104" s="15"/>
    </row>
    <row r="105" spans="3:29" ht="18" customHeight="1" x14ac:dyDescent="0.3">
      <c r="C105" s="32"/>
      <c r="D105" s="33"/>
      <c r="E105" s="34"/>
      <c r="F105" s="34" t="b">
        <f t="shared" si="43"/>
        <v>0</v>
      </c>
      <c r="G105" s="20" t="str">
        <f t="shared" si="44"/>
        <v>no</v>
      </c>
      <c r="H105" s="34"/>
      <c r="I105" s="15"/>
      <c r="J105" s="34"/>
      <c r="K105" s="34" t="str">
        <f>IF(tblEmployeeInfo[[#This Row],[WA State Name &amp; DOB Result]]="Review Required","","n/a")</f>
        <v>n/a</v>
      </c>
      <c r="L105" s="15" t="str">
        <f t="shared" si="45"/>
        <v>n/a</v>
      </c>
      <c r="M105" s="15" t="str">
        <f t="shared" si="46"/>
        <v>n/a</v>
      </c>
      <c r="N105" s="38" t="str">
        <f t="shared" si="47"/>
        <v/>
      </c>
      <c r="O105" s="15" t="str">
        <f t="shared" si="41"/>
        <v>n/a</v>
      </c>
      <c r="P105" s="15" t="str">
        <f t="shared" si="41"/>
        <v>n/a</v>
      </c>
      <c r="Q105" s="15" t="str">
        <f t="shared" si="48"/>
        <v>n/a</v>
      </c>
      <c r="R105" s="15" t="str">
        <f t="shared" si="42"/>
        <v>n/a</v>
      </c>
      <c r="S105" s="43" t="str">
        <f t="shared" ca="1" si="49"/>
        <v>no</v>
      </c>
      <c r="T105" s="44">
        <f>COUNTIF(tblEmployeeInfo[[#This Row],[WA State Name &amp; DOB Result]]:tblEmployeeInfo[[#This Row],[Fingerprint results]],"Disqualifying")</f>
        <v>0</v>
      </c>
      <c r="U105" s="44">
        <f>COUNTIF(tblEmployeeInfo[[#This Row],[DQ?
(Hidden Column)]],0)</f>
        <v>1</v>
      </c>
      <c r="V105" s="44">
        <f t="shared" si="50"/>
        <v>1</v>
      </c>
      <c r="W105" s="44">
        <f t="shared" si="51"/>
        <v>1</v>
      </c>
      <c r="X105" s="44">
        <f>SUM(tblEmployeeInfo[[#This Row],[DQ(2)
(Hidden Column)]:[Missing CCSR FP?
(Hidden Column)]])</f>
        <v>3</v>
      </c>
      <c r="Y105" s="38">
        <f t="shared" si="52"/>
        <v>0</v>
      </c>
      <c r="Z105" s="38" t="e">
        <f t="shared" si="53"/>
        <v>#VALUE!</v>
      </c>
      <c r="AA105" s="38" t="e">
        <f t="shared" ca="1" si="54"/>
        <v>#VALUE!</v>
      </c>
      <c r="AB105" s="38">
        <f t="shared" si="55"/>
        <v>1095</v>
      </c>
      <c r="AC105" s="15"/>
    </row>
    <row r="106" spans="3:29" ht="18" customHeight="1" x14ac:dyDescent="0.3">
      <c r="C106" s="32"/>
      <c r="D106" s="33"/>
      <c r="E106" s="34"/>
      <c r="F106" s="34" t="b">
        <f t="shared" si="43"/>
        <v>0</v>
      </c>
      <c r="G106" s="20" t="str">
        <f t="shared" si="44"/>
        <v>no</v>
      </c>
      <c r="H106" s="34"/>
      <c r="I106" s="15"/>
      <c r="J106" s="34"/>
      <c r="K106" s="34" t="str">
        <f>IF(tblEmployeeInfo[[#This Row],[WA State Name &amp; DOB Result]]="Review Required","","n/a")</f>
        <v>n/a</v>
      </c>
      <c r="L106" s="15" t="str">
        <f t="shared" si="45"/>
        <v>n/a</v>
      </c>
      <c r="M106" s="15" t="str">
        <f t="shared" si="46"/>
        <v>n/a</v>
      </c>
      <c r="N106" s="38" t="str">
        <f t="shared" si="47"/>
        <v/>
      </c>
      <c r="O106" s="15" t="str">
        <f t="shared" si="41"/>
        <v>n/a</v>
      </c>
      <c r="P106" s="15" t="str">
        <f t="shared" si="41"/>
        <v>n/a</v>
      </c>
      <c r="Q106" s="15" t="str">
        <f t="shared" si="48"/>
        <v>n/a</v>
      </c>
      <c r="R106" s="15" t="str">
        <f t="shared" si="42"/>
        <v>n/a</v>
      </c>
      <c r="S106" s="43" t="str">
        <f t="shared" ca="1" si="49"/>
        <v>no</v>
      </c>
      <c r="T106" s="44">
        <f>COUNTIF(tblEmployeeInfo[[#This Row],[WA State Name &amp; DOB Result]]:tblEmployeeInfo[[#This Row],[Fingerprint results]],"Disqualifying")</f>
        <v>0</v>
      </c>
      <c r="U106" s="44">
        <f>COUNTIF(tblEmployeeInfo[[#This Row],[DQ?
(Hidden Column)]],0)</f>
        <v>1</v>
      </c>
      <c r="V106" s="44">
        <f t="shared" si="50"/>
        <v>1</v>
      </c>
      <c r="W106" s="44">
        <f t="shared" si="51"/>
        <v>1</v>
      </c>
      <c r="X106" s="44">
        <f>SUM(tblEmployeeInfo[[#This Row],[DQ(2)
(Hidden Column)]:[Missing CCSR FP?
(Hidden Column)]])</f>
        <v>3</v>
      </c>
      <c r="Y106" s="38">
        <f t="shared" si="52"/>
        <v>0</v>
      </c>
      <c r="Z106" s="38" t="e">
        <f t="shared" si="53"/>
        <v>#VALUE!</v>
      </c>
      <c r="AA106" s="38" t="e">
        <f t="shared" ca="1" si="54"/>
        <v>#VALUE!</v>
      </c>
      <c r="AB106" s="38">
        <f t="shared" si="55"/>
        <v>1095</v>
      </c>
      <c r="AC106" s="15"/>
    </row>
    <row r="107" spans="3:29" ht="18" customHeight="1" x14ac:dyDescent="0.3">
      <c r="C107" s="32"/>
      <c r="D107" s="33"/>
      <c r="E107" s="34"/>
      <c r="F107" s="34" t="b">
        <f t="shared" si="43"/>
        <v>0</v>
      </c>
      <c r="G107" s="20" t="str">
        <f t="shared" si="44"/>
        <v>no</v>
      </c>
      <c r="H107" s="34"/>
      <c r="I107" s="15"/>
      <c r="J107" s="34"/>
      <c r="K107" s="34" t="str">
        <f>IF(tblEmployeeInfo[[#This Row],[WA State Name &amp; DOB Result]]="Review Required","","n/a")</f>
        <v>n/a</v>
      </c>
      <c r="L107" s="15" t="str">
        <f t="shared" si="45"/>
        <v>n/a</v>
      </c>
      <c r="M107" s="15" t="str">
        <f t="shared" si="46"/>
        <v>n/a</v>
      </c>
      <c r="N107" s="38" t="str">
        <f t="shared" si="47"/>
        <v/>
      </c>
      <c r="O107" s="15" t="str">
        <f t="shared" si="41"/>
        <v>n/a</v>
      </c>
      <c r="P107" s="15" t="str">
        <f t="shared" si="41"/>
        <v>n/a</v>
      </c>
      <c r="Q107" s="15" t="str">
        <f t="shared" si="48"/>
        <v>n/a</v>
      </c>
      <c r="R107" s="15" t="str">
        <f t="shared" si="42"/>
        <v>n/a</v>
      </c>
      <c r="S107" s="43" t="str">
        <f t="shared" ca="1" si="49"/>
        <v>no</v>
      </c>
      <c r="T107" s="44">
        <f>COUNTIF(tblEmployeeInfo[[#This Row],[WA State Name &amp; DOB Result]]:tblEmployeeInfo[[#This Row],[Fingerprint results]],"Disqualifying")</f>
        <v>0</v>
      </c>
      <c r="U107" s="44">
        <f>COUNTIF(tblEmployeeInfo[[#This Row],[DQ?
(Hidden Column)]],0)</f>
        <v>1</v>
      </c>
      <c r="V107" s="44">
        <f t="shared" si="50"/>
        <v>1</v>
      </c>
      <c r="W107" s="44">
        <f t="shared" si="51"/>
        <v>1</v>
      </c>
      <c r="X107" s="44">
        <f>SUM(tblEmployeeInfo[[#This Row],[DQ(2)
(Hidden Column)]:[Missing CCSR FP?
(Hidden Column)]])</f>
        <v>3</v>
      </c>
      <c r="Y107" s="38">
        <f t="shared" si="52"/>
        <v>0</v>
      </c>
      <c r="Z107" s="38" t="e">
        <f t="shared" si="53"/>
        <v>#VALUE!</v>
      </c>
      <c r="AA107" s="38" t="e">
        <f t="shared" ca="1" si="54"/>
        <v>#VALUE!</v>
      </c>
      <c r="AB107" s="38">
        <f t="shared" si="55"/>
        <v>1095</v>
      </c>
      <c r="AC107" s="15"/>
    </row>
    <row r="108" spans="3:29" ht="18" customHeight="1" x14ac:dyDescent="0.3">
      <c r="C108" s="32"/>
      <c r="D108" s="33"/>
      <c r="E108" s="34"/>
      <c r="F108" s="34" t="b">
        <f t="shared" si="43"/>
        <v>0</v>
      </c>
      <c r="G108" s="20" t="str">
        <f t="shared" si="44"/>
        <v>no</v>
      </c>
      <c r="H108" s="34"/>
      <c r="I108" s="15"/>
      <c r="J108" s="34"/>
      <c r="K108" s="34" t="str">
        <f>IF(tblEmployeeInfo[[#This Row],[WA State Name &amp; DOB Result]]="Review Required","","n/a")</f>
        <v>n/a</v>
      </c>
      <c r="L108" s="15" t="str">
        <f t="shared" si="45"/>
        <v>n/a</v>
      </c>
      <c r="M108" s="15" t="str">
        <f t="shared" si="46"/>
        <v>n/a</v>
      </c>
      <c r="N108" s="38" t="str">
        <f t="shared" si="47"/>
        <v/>
      </c>
      <c r="O108" s="15" t="str">
        <f t="shared" si="41"/>
        <v>n/a</v>
      </c>
      <c r="P108" s="15" t="str">
        <f t="shared" si="41"/>
        <v>n/a</v>
      </c>
      <c r="Q108" s="15" t="str">
        <f t="shared" si="48"/>
        <v>n/a</v>
      </c>
      <c r="R108" s="15" t="str">
        <f t="shared" si="42"/>
        <v>n/a</v>
      </c>
      <c r="S108" s="43" t="str">
        <f t="shared" ca="1" si="49"/>
        <v>no</v>
      </c>
      <c r="T108" s="44">
        <f>COUNTIF(tblEmployeeInfo[[#This Row],[WA State Name &amp; DOB Result]]:tblEmployeeInfo[[#This Row],[Fingerprint results]],"Disqualifying")</f>
        <v>0</v>
      </c>
      <c r="U108" s="44">
        <f>COUNTIF(tblEmployeeInfo[[#This Row],[DQ?
(Hidden Column)]],0)</f>
        <v>1</v>
      </c>
      <c r="V108" s="44">
        <f t="shared" si="50"/>
        <v>1</v>
      </c>
      <c r="W108" s="44">
        <f t="shared" si="51"/>
        <v>1</v>
      </c>
      <c r="X108" s="44">
        <f>SUM(tblEmployeeInfo[[#This Row],[DQ(2)
(Hidden Column)]:[Missing CCSR FP?
(Hidden Column)]])</f>
        <v>3</v>
      </c>
      <c r="Y108" s="38">
        <f t="shared" si="52"/>
        <v>0</v>
      </c>
      <c r="Z108" s="38" t="e">
        <f t="shared" si="53"/>
        <v>#VALUE!</v>
      </c>
      <c r="AA108" s="38" t="e">
        <f t="shared" ca="1" si="54"/>
        <v>#VALUE!</v>
      </c>
      <c r="AB108" s="38">
        <f t="shared" si="55"/>
        <v>1095</v>
      </c>
      <c r="AC108" s="15"/>
    </row>
    <row r="109" spans="3:29" ht="18" customHeight="1" x14ac:dyDescent="0.3">
      <c r="C109" s="32"/>
      <c r="D109" s="33"/>
      <c r="E109" s="34"/>
      <c r="F109" s="34" t="b">
        <f t="shared" si="43"/>
        <v>0</v>
      </c>
      <c r="G109" s="20" t="str">
        <f t="shared" si="44"/>
        <v>no</v>
      </c>
      <c r="H109" s="34"/>
      <c r="I109" s="15"/>
      <c r="J109" s="34"/>
      <c r="K109" s="34" t="str">
        <f>IF(tblEmployeeInfo[[#This Row],[WA State Name &amp; DOB Result]]="Review Required","","n/a")</f>
        <v>n/a</v>
      </c>
      <c r="L109" s="15" t="str">
        <f t="shared" si="45"/>
        <v>n/a</v>
      </c>
      <c r="M109" s="15" t="str">
        <f t="shared" si="46"/>
        <v>n/a</v>
      </c>
      <c r="N109" s="38" t="str">
        <f t="shared" si="47"/>
        <v/>
      </c>
      <c r="O109" s="15" t="str">
        <f t="shared" si="41"/>
        <v>n/a</v>
      </c>
      <c r="P109" s="15" t="str">
        <f t="shared" si="41"/>
        <v>n/a</v>
      </c>
      <c r="Q109" s="15" t="str">
        <f t="shared" si="48"/>
        <v>n/a</v>
      </c>
      <c r="R109" s="15" t="str">
        <f t="shared" si="42"/>
        <v>n/a</v>
      </c>
      <c r="S109" s="43" t="str">
        <f t="shared" ca="1" si="49"/>
        <v>no</v>
      </c>
      <c r="T109" s="44">
        <f>COUNTIF(tblEmployeeInfo[[#This Row],[WA State Name &amp; DOB Result]]:tblEmployeeInfo[[#This Row],[Fingerprint results]],"Disqualifying")</f>
        <v>0</v>
      </c>
      <c r="U109" s="44">
        <f>COUNTIF(tblEmployeeInfo[[#This Row],[DQ?
(Hidden Column)]],0)</f>
        <v>1</v>
      </c>
      <c r="V109" s="44">
        <f t="shared" si="50"/>
        <v>1</v>
      </c>
      <c r="W109" s="44">
        <f t="shared" si="51"/>
        <v>1</v>
      </c>
      <c r="X109" s="44">
        <f>SUM(tblEmployeeInfo[[#This Row],[DQ(2)
(Hidden Column)]:[Missing CCSR FP?
(Hidden Column)]])</f>
        <v>3</v>
      </c>
      <c r="Y109" s="38">
        <f t="shared" si="52"/>
        <v>0</v>
      </c>
      <c r="Z109" s="38" t="e">
        <f t="shared" si="53"/>
        <v>#VALUE!</v>
      </c>
      <c r="AA109" s="38" t="e">
        <f t="shared" ca="1" si="54"/>
        <v>#VALUE!</v>
      </c>
      <c r="AB109" s="38">
        <f t="shared" si="55"/>
        <v>1095</v>
      </c>
      <c r="AC109" s="15"/>
    </row>
    <row r="110" spans="3:29" ht="18" customHeight="1" x14ac:dyDescent="0.3">
      <c r="C110" s="32"/>
      <c r="D110" s="33"/>
      <c r="E110" s="34"/>
      <c r="F110" s="34" t="b">
        <f t="shared" si="43"/>
        <v>0</v>
      </c>
      <c r="G110" s="20" t="str">
        <f t="shared" si="44"/>
        <v>no</v>
      </c>
      <c r="H110" s="34"/>
      <c r="I110" s="15"/>
      <c r="J110" s="34"/>
      <c r="K110" s="34" t="str">
        <f>IF(tblEmployeeInfo[[#This Row],[WA State Name &amp; DOB Result]]="Review Required","","n/a")</f>
        <v>n/a</v>
      </c>
      <c r="L110" s="15" t="str">
        <f t="shared" si="45"/>
        <v>n/a</v>
      </c>
      <c r="M110" s="15" t="str">
        <f t="shared" si="46"/>
        <v>n/a</v>
      </c>
      <c r="N110" s="38" t="str">
        <f t="shared" si="47"/>
        <v/>
      </c>
      <c r="O110" s="15" t="str">
        <f t="shared" si="41"/>
        <v>n/a</v>
      </c>
      <c r="P110" s="15" t="str">
        <f t="shared" si="41"/>
        <v>n/a</v>
      </c>
      <c r="Q110" s="15" t="str">
        <f t="shared" si="48"/>
        <v>n/a</v>
      </c>
      <c r="R110" s="15" t="str">
        <f t="shared" si="42"/>
        <v>n/a</v>
      </c>
      <c r="S110" s="43" t="str">
        <f t="shared" ca="1" si="49"/>
        <v>no</v>
      </c>
      <c r="T110" s="44">
        <f>COUNTIF(tblEmployeeInfo[[#This Row],[WA State Name &amp; DOB Result]]:tblEmployeeInfo[[#This Row],[Fingerprint results]],"Disqualifying")</f>
        <v>0</v>
      </c>
      <c r="U110" s="44">
        <f>COUNTIF(tblEmployeeInfo[[#This Row],[DQ?
(Hidden Column)]],0)</f>
        <v>1</v>
      </c>
      <c r="V110" s="44">
        <f t="shared" si="50"/>
        <v>1</v>
      </c>
      <c r="W110" s="44">
        <f t="shared" si="51"/>
        <v>1</v>
      </c>
      <c r="X110" s="44">
        <f>SUM(tblEmployeeInfo[[#This Row],[DQ(2)
(Hidden Column)]:[Missing CCSR FP?
(Hidden Column)]])</f>
        <v>3</v>
      </c>
      <c r="Y110" s="38">
        <f t="shared" si="52"/>
        <v>0</v>
      </c>
      <c r="Z110" s="38" t="e">
        <f t="shared" si="53"/>
        <v>#VALUE!</v>
      </c>
      <c r="AA110" s="38" t="e">
        <f t="shared" ca="1" si="54"/>
        <v>#VALUE!</v>
      </c>
      <c r="AB110" s="38">
        <f t="shared" si="55"/>
        <v>1095</v>
      </c>
      <c r="AC110" s="15"/>
    </row>
    <row r="111" spans="3:29" ht="18" customHeight="1" x14ac:dyDescent="0.3">
      <c r="C111" s="32"/>
      <c r="D111" s="33"/>
      <c r="E111" s="34"/>
      <c r="F111" s="34" t="b">
        <f t="shared" si="43"/>
        <v>0</v>
      </c>
      <c r="G111" s="20" t="str">
        <f t="shared" si="44"/>
        <v>no</v>
      </c>
      <c r="H111" s="34"/>
      <c r="I111" s="15"/>
      <c r="J111" s="34"/>
      <c r="K111" s="34" t="str">
        <f>IF(tblEmployeeInfo[[#This Row],[WA State Name &amp; DOB Result]]="Review Required","","n/a")</f>
        <v>n/a</v>
      </c>
      <c r="L111" s="15" t="str">
        <f t="shared" si="45"/>
        <v>n/a</v>
      </c>
      <c r="M111" s="15" t="str">
        <f t="shared" si="46"/>
        <v>n/a</v>
      </c>
      <c r="N111" s="38" t="str">
        <f t="shared" si="47"/>
        <v/>
      </c>
      <c r="O111" s="15" t="str">
        <f t="shared" si="41"/>
        <v>n/a</v>
      </c>
      <c r="P111" s="15" t="str">
        <f t="shared" si="41"/>
        <v>n/a</v>
      </c>
      <c r="Q111" s="15" t="str">
        <f t="shared" si="48"/>
        <v>n/a</v>
      </c>
      <c r="R111" s="15" t="str">
        <f t="shared" si="42"/>
        <v>n/a</v>
      </c>
      <c r="S111" s="43" t="str">
        <f t="shared" ca="1" si="49"/>
        <v>no</v>
      </c>
      <c r="T111" s="44">
        <f>COUNTIF(tblEmployeeInfo[[#This Row],[WA State Name &amp; DOB Result]]:tblEmployeeInfo[[#This Row],[Fingerprint results]],"Disqualifying")</f>
        <v>0</v>
      </c>
      <c r="U111" s="44">
        <f>COUNTIF(tblEmployeeInfo[[#This Row],[DQ?
(Hidden Column)]],0)</f>
        <v>1</v>
      </c>
      <c r="V111" s="44">
        <f t="shared" si="50"/>
        <v>1</v>
      </c>
      <c r="W111" s="44">
        <f t="shared" si="51"/>
        <v>1</v>
      </c>
      <c r="X111" s="44">
        <f>SUM(tblEmployeeInfo[[#This Row],[DQ(2)
(Hidden Column)]:[Missing CCSR FP?
(Hidden Column)]])</f>
        <v>3</v>
      </c>
      <c r="Y111" s="38">
        <f t="shared" si="52"/>
        <v>0</v>
      </c>
      <c r="Z111" s="38" t="e">
        <f t="shared" si="53"/>
        <v>#VALUE!</v>
      </c>
      <c r="AA111" s="38" t="e">
        <f t="shared" ca="1" si="54"/>
        <v>#VALUE!</v>
      </c>
      <c r="AB111" s="38">
        <f t="shared" si="55"/>
        <v>1095</v>
      </c>
      <c r="AC111" s="15"/>
    </row>
    <row r="112" spans="3:29" ht="18" customHeight="1" x14ac:dyDescent="0.3">
      <c r="C112" s="32"/>
      <c r="D112" s="33"/>
      <c r="E112" s="34"/>
      <c r="F112" s="34" t="b">
        <f t="shared" si="43"/>
        <v>0</v>
      </c>
      <c r="G112" s="20" t="str">
        <f t="shared" si="44"/>
        <v>no</v>
      </c>
      <c r="H112" s="34"/>
      <c r="I112" s="15"/>
      <c r="J112" s="34"/>
      <c r="K112" s="34" t="str">
        <f>IF(tblEmployeeInfo[[#This Row],[WA State Name &amp; DOB Result]]="Review Required","","n/a")</f>
        <v>n/a</v>
      </c>
      <c r="L112" s="15" t="str">
        <f t="shared" si="45"/>
        <v>n/a</v>
      </c>
      <c r="M112" s="15" t="str">
        <f t="shared" si="46"/>
        <v>n/a</v>
      </c>
      <c r="N112" s="38" t="str">
        <f t="shared" si="47"/>
        <v/>
      </c>
      <c r="O112" s="15" t="str">
        <f t="shared" si="41"/>
        <v>n/a</v>
      </c>
      <c r="P112" s="15" t="str">
        <f t="shared" si="41"/>
        <v>n/a</v>
      </c>
      <c r="Q112" s="15" t="str">
        <f t="shared" si="48"/>
        <v>n/a</v>
      </c>
      <c r="R112" s="15" t="str">
        <f t="shared" si="42"/>
        <v>n/a</v>
      </c>
      <c r="S112" s="43" t="str">
        <f t="shared" ca="1" si="49"/>
        <v>no</v>
      </c>
      <c r="T112" s="44">
        <f>COUNTIF(tblEmployeeInfo[[#This Row],[WA State Name &amp; DOB Result]]:tblEmployeeInfo[[#This Row],[Fingerprint results]],"Disqualifying")</f>
        <v>0</v>
      </c>
      <c r="U112" s="44">
        <f>COUNTIF(tblEmployeeInfo[[#This Row],[DQ?
(Hidden Column)]],0)</f>
        <v>1</v>
      </c>
      <c r="V112" s="44">
        <f t="shared" si="50"/>
        <v>1</v>
      </c>
      <c r="W112" s="44">
        <f t="shared" si="51"/>
        <v>1</v>
      </c>
      <c r="X112" s="44">
        <f>SUM(tblEmployeeInfo[[#This Row],[DQ(2)
(Hidden Column)]:[Missing CCSR FP?
(Hidden Column)]])</f>
        <v>3</v>
      </c>
      <c r="Y112" s="38">
        <f t="shared" si="52"/>
        <v>0</v>
      </c>
      <c r="Z112" s="38" t="e">
        <f t="shared" si="53"/>
        <v>#VALUE!</v>
      </c>
      <c r="AA112" s="38" t="e">
        <f t="shared" ca="1" si="54"/>
        <v>#VALUE!</v>
      </c>
      <c r="AB112" s="38">
        <f t="shared" si="55"/>
        <v>1095</v>
      </c>
      <c r="AC112" s="15"/>
    </row>
    <row r="113" spans="3:29" ht="18" customHeight="1" x14ac:dyDescent="0.3">
      <c r="C113" s="32"/>
      <c r="D113" s="33"/>
      <c r="E113" s="34"/>
      <c r="F113" s="34" t="b">
        <f t="shared" si="43"/>
        <v>0</v>
      </c>
      <c r="G113" s="20" t="str">
        <f t="shared" si="44"/>
        <v>no</v>
      </c>
      <c r="H113" s="34"/>
      <c r="I113" s="15"/>
      <c r="J113" s="34"/>
      <c r="K113" s="34" t="str">
        <f>IF(tblEmployeeInfo[[#This Row],[WA State Name &amp; DOB Result]]="Review Required","","n/a")</f>
        <v>n/a</v>
      </c>
      <c r="L113" s="15" t="str">
        <f t="shared" si="45"/>
        <v>n/a</v>
      </c>
      <c r="M113" s="15" t="str">
        <f t="shared" si="46"/>
        <v>n/a</v>
      </c>
      <c r="N113" s="38" t="str">
        <f t="shared" si="47"/>
        <v/>
      </c>
      <c r="O113" s="15" t="str">
        <f t="shared" si="41"/>
        <v>n/a</v>
      </c>
      <c r="P113" s="15" t="str">
        <f t="shared" si="41"/>
        <v>n/a</v>
      </c>
      <c r="Q113" s="15" t="str">
        <f t="shared" si="48"/>
        <v>n/a</v>
      </c>
      <c r="R113" s="15" t="str">
        <f t="shared" si="42"/>
        <v>n/a</v>
      </c>
      <c r="S113" s="43" t="str">
        <f t="shared" ca="1" si="49"/>
        <v>no</v>
      </c>
      <c r="T113" s="44">
        <f>COUNTIF(tblEmployeeInfo[[#This Row],[WA State Name &amp; DOB Result]]:tblEmployeeInfo[[#This Row],[Fingerprint results]],"Disqualifying")</f>
        <v>0</v>
      </c>
      <c r="U113" s="44">
        <f>COUNTIF(tblEmployeeInfo[[#This Row],[DQ?
(Hidden Column)]],0)</f>
        <v>1</v>
      </c>
      <c r="V113" s="44">
        <f t="shared" si="50"/>
        <v>1</v>
      </c>
      <c r="W113" s="44">
        <f t="shared" si="51"/>
        <v>1</v>
      </c>
      <c r="X113" s="44">
        <f>SUM(tblEmployeeInfo[[#This Row],[DQ(2)
(Hidden Column)]:[Missing CCSR FP?
(Hidden Column)]])</f>
        <v>3</v>
      </c>
      <c r="Y113" s="38">
        <f t="shared" si="52"/>
        <v>0</v>
      </c>
      <c r="Z113" s="38" t="e">
        <f t="shared" si="53"/>
        <v>#VALUE!</v>
      </c>
      <c r="AA113" s="38" t="e">
        <f t="shared" ca="1" si="54"/>
        <v>#VALUE!</v>
      </c>
      <c r="AB113" s="38">
        <f t="shared" si="55"/>
        <v>1095</v>
      </c>
      <c r="AC113" s="15"/>
    </row>
    <row r="114" spans="3:29" ht="18" customHeight="1" x14ac:dyDescent="0.3">
      <c r="C114" s="32"/>
      <c r="D114" s="33"/>
      <c r="E114" s="34"/>
      <c r="F114" s="34" t="b">
        <f t="shared" si="43"/>
        <v>0</v>
      </c>
      <c r="G114" s="20" t="str">
        <f t="shared" si="44"/>
        <v>no</v>
      </c>
      <c r="H114" s="34"/>
      <c r="I114" s="15"/>
      <c r="J114" s="34"/>
      <c r="K114" s="34" t="str">
        <f>IF(tblEmployeeInfo[[#This Row],[WA State Name &amp; DOB Result]]="Review Required","","n/a")</f>
        <v>n/a</v>
      </c>
      <c r="L114" s="15" t="str">
        <f t="shared" si="45"/>
        <v>n/a</v>
      </c>
      <c r="M114" s="15" t="str">
        <f t="shared" si="46"/>
        <v>n/a</v>
      </c>
      <c r="N114" s="38" t="str">
        <f t="shared" si="47"/>
        <v/>
      </c>
      <c r="O114" s="15" t="str">
        <f t="shared" si="41"/>
        <v>n/a</v>
      </c>
      <c r="P114" s="15" t="str">
        <f t="shared" si="41"/>
        <v>n/a</v>
      </c>
      <c r="Q114" s="15" t="str">
        <f t="shared" si="48"/>
        <v>n/a</v>
      </c>
      <c r="R114" s="15" t="str">
        <f t="shared" si="42"/>
        <v>n/a</v>
      </c>
      <c r="S114" s="43" t="str">
        <f t="shared" ca="1" si="49"/>
        <v>no</v>
      </c>
      <c r="T114" s="44">
        <f>COUNTIF(tblEmployeeInfo[[#This Row],[WA State Name &amp; DOB Result]]:tblEmployeeInfo[[#This Row],[Fingerprint results]],"Disqualifying")</f>
        <v>0</v>
      </c>
      <c r="U114" s="44">
        <f>COUNTIF(tblEmployeeInfo[[#This Row],[DQ?
(Hidden Column)]],0)</f>
        <v>1</v>
      </c>
      <c r="V114" s="44">
        <f t="shared" si="50"/>
        <v>1</v>
      </c>
      <c r="W114" s="44">
        <f t="shared" si="51"/>
        <v>1</v>
      </c>
      <c r="X114" s="44">
        <f>SUM(tblEmployeeInfo[[#This Row],[DQ(2)
(Hidden Column)]:[Missing CCSR FP?
(Hidden Column)]])</f>
        <v>3</v>
      </c>
      <c r="Y114" s="38">
        <f t="shared" si="52"/>
        <v>0</v>
      </c>
      <c r="Z114" s="38" t="e">
        <f t="shared" si="53"/>
        <v>#VALUE!</v>
      </c>
      <c r="AA114" s="38" t="e">
        <f t="shared" ca="1" si="54"/>
        <v>#VALUE!</v>
      </c>
      <c r="AB114" s="38">
        <f t="shared" si="55"/>
        <v>1095</v>
      </c>
      <c r="AC114" s="15"/>
    </row>
    <row r="115" spans="3:29" ht="18" customHeight="1" x14ac:dyDescent="0.3">
      <c r="C115" s="32"/>
      <c r="D115" s="33"/>
      <c r="E115" s="34"/>
      <c r="F115" s="34" t="b">
        <f t="shared" si="43"/>
        <v>0</v>
      </c>
      <c r="G115" s="20" t="str">
        <f t="shared" si="44"/>
        <v>no</v>
      </c>
      <c r="H115" s="34"/>
      <c r="I115" s="15"/>
      <c r="J115" s="34"/>
      <c r="K115" s="34" t="str">
        <f>IF(tblEmployeeInfo[[#This Row],[WA State Name &amp; DOB Result]]="Review Required","","n/a")</f>
        <v>n/a</v>
      </c>
      <c r="L115" s="15" t="str">
        <f t="shared" si="45"/>
        <v>n/a</v>
      </c>
      <c r="M115" s="15" t="str">
        <f t="shared" si="46"/>
        <v>n/a</v>
      </c>
      <c r="N115" s="38" t="str">
        <f t="shared" si="47"/>
        <v/>
      </c>
      <c r="O115" s="15" t="str">
        <f t="shared" si="41"/>
        <v>n/a</v>
      </c>
      <c r="P115" s="15" t="str">
        <f t="shared" si="41"/>
        <v>n/a</v>
      </c>
      <c r="Q115" s="15" t="str">
        <f t="shared" si="48"/>
        <v>n/a</v>
      </c>
      <c r="R115" s="15" t="str">
        <f t="shared" si="42"/>
        <v>n/a</v>
      </c>
      <c r="S115" s="43" t="str">
        <f t="shared" ca="1" si="49"/>
        <v>no</v>
      </c>
      <c r="T115" s="44">
        <f>COUNTIF(tblEmployeeInfo[[#This Row],[WA State Name &amp; DOB Result]]:tblEmployeeInfo[[#This Row],[Fingerprint results]],"Disqualifying")</f>
        <v>0</v>
      </c>
      <c r="U115" s="44">
        <f>COUNTIF(tblEmployeeInfo[[#This Row],[DQ?
(Hidden Column)]],0)</f>
        <v>1</v>
      </c>
      <c r="V115" s="44">
        <f t="shared" si="50"/>
        <v>1</v>
      </c>
      <c r="W115" s="44">
        <f t="shared" si="51"/>
        <v>1</v>
      </c>
      <c r="X115" s="44">
        <f>SUM(tblEmployeeInfo[[#This Row],[DQ(2)
(Hidden Column)]:[Missing CCSR FP?
(Hidden Column)]])</f>
        <v>3</v>
      </c>
      <c r="Y115" s="38">
        <f t="shared" si="52"/>
        <v>0</v>
      </c>
      <c r="Z115" s="38" t="e">
        <f t="shared" si="53"/>
        <v>#VALUE!</v>
      </c>
      <c r="AA115" s="38" t="e">
        <f t="shared" ca="1" si="54"/>
        <v>#VALUE!</v>
      </c>
      <c r="AB115" s="38">
        <f t="shared" si="55"/>
        <v>1095</v>
      </c>
      <c r="AC115" s="15"/>
    </row>
    <row r="116" spans="3:29" ht="18" customHeight="1" x14ac:dyDescent="0.3">
      <c r="C116" s="32"/>
      <c r="D116" s="33"/>
      <c r="E116" s="34"/>
      <c r="F116" s="34" t="b">
        <f t="shared" si="43"/>
        <v>0</v>
      </c>
      <c r="G116" s="20" t="str">
        <f t="shared" si="44"/>
        <v>no</v>
      </c>
      <c r="H116" s="34"/>
      <c r="I116" s="15"/>
      <c r="J116" s="34"/>
      <c r="K116" s="34" t="str">
        <f>IF(tblEmployeeInfo[[#This Row],[WA State Name &amp; DOB Result]]="Review Required","","n/a")</f>
        <v>n/a</v>
      </c>
      <c r="L116" s="15" t="str">
        <f t="shared" si="45"/>
        <v>n/a</v>
      </c>
      <c r="M116" s="15" t="str">
        <f t="shared" si="46"/>
        <v>n/a</v>
      </c>
      <c r="N116" s="38" t="str">
        <f t="shared" si="47"/>
        <v/>
      </c>
      <c r="O116" s="15" t="str">
        <f t="shared" si="41"/>
        <v>n/a</v>
      </c>
      <c r="P116" s="15" t="str">
        <f t="shared" si="41"/>
        <v>n/a</v>
      </c>
      <c r="Q116" s="15" t="str">
        <f t="shared" si="48"/>
        <v>n/a</v>
      </c>
      <c r="R116" s="15" t="str">
        <f t="shared" si="42"/>
        <v>n/a</v>
      </c>
      <c r="S116" s="43" t="str">
        <f t="shared" ca="1" si="49"/>
        <v>no</v>
      </c>
      <c r="T116" s="44">
        <f>COUNTIF(tblEmployeeInfo[[#This Row],[WA State Name &amp; DOB Result]]:tblEmployeeInfo[[#This Row],[Fingerprint results]],"Disqualifying")</f>
        <v>0</v>
      </c>
      <c r="U116" s="44">
        <f>COUNTIF(tblEmployeeInfo[[#This Row],[DQ?
(Hidden Column)]],0)</f>
        <v>1</v>
      </c>
      <c r="V116" s="44">
        <f t="shared" si="50"/>
        <v>1</v>
      </c>
      <c r="W116" s="44">
        <f t="shared" si="51"/>
        <v>1</v>
      </c>
      <c r="X116" s="44">
        <f>SUM(tblEmployeeInfo[[#This Row],[DQ(2)
(Hidden Column)]:[Missing CCSR FP?
(Hidden Column)]])</f>
        <v>3</v>
      </c>
      <c r="Y116" s="38">
        <f t="shared" si="52"/>
        <v>0</v>
      </c>
      <c r="Z116" s="38" t="e">
        <f t="shared" si="53"/>
        <v>#VALUE!</v>
      </c>
      <c r="AA116" s="38" t="e">
        <f t="shared" ca="1" si="54"/>
        <v>#VALUE!</v>
      </c>
      <c r="AB116" s="38">
        <f t="shared" si="55"/>
        <v>1095</v>
      </c>
      <c r="AC116" s="15"/>
    </row>
    <row r="117" spans="3:29" ht="18" customHeight="1" x14ac:dyDescent="0.3">
      <c r="C117" s="32"/>
      <c r="D117" s="33"/>
      <c r="E117" s="34"/>
      <c r="F117" s="34" t="b">
        <f t="shared" si="43"/>
        <v>0</v>
      </c>
      <c r="G117" s="20" t="str">
        <f t="shared" si="44"/>
        <v>no</v>
      </c>
      <c r="H117" s="34"/>
      <c r="I117" s="15"/>
      <c r="J117" s="34"/>
      <c r="K117" s="34" t="str">
        <f>IF(tblEmployeeInfo[[#This Row],[WA State Name &amp; DOB Result]]="Review Required","","n/a")</f>
        <v>n/a</v>
      </c>
      <c r="L117" s="15" t="str">
        <f t="shared" si="45"/>
        <v>n/a</v>
      </c>
      <c r="M117" s="15" t="str">
        <f t="shared" si="46"/>
        <v>n/a</v>
      </c>
      <c r="N117" s="38" t="str">
        <f t="shared" si="47"/>
        <v/>
      </c>
      <c r="O117" s="15" t="str">
        <f t="shared" si="41"/>
        <v>n/a</v>
      </c>
      <c r="P117" s="15" t="str">
        <f t="shared" si="41"/>
        <v>n/a</v>
      </c>
      <c r="Q117" s="15" t="str">
        <f t="shared" si="48"/>
        <v>n/a</v>
      </c>
      <c r="R117" s="15" t="str">
        <f t="shared" si="42"/>
        <v>n/a</v>
      </c>
      <c r="S117" s="43" t="str">
        <f t="shared" ca="1" si="49"/>
        <v>no</v>
      </c>
      <c r="T117" s="44">
        <f>COUNTIF(tblEmployeeInfo[[#This Row],[WA State Name &amp; DOB Result]]:tblEmployeeInfo[[#This Row],[Fingerprint results]],"Disqualifying")</f>
        <v>0</v>
      </c>
      <c r="U117" s="44">
        <f>COUNTIF(tblEmployeeInfo[[#This Row],[DQ?
(Hidden Column)]],0)</f>
        <v>1</v>
      </c>
      <c r="V117" s="44">
        <f t="shared" si="50"/>
        <v>1</v>
      </c>
      <c r="W117" s="44">
        <f t="shared" si="51"/>
        <v>1</v>
      </c>
      <c r="X117" s="44">
        <f>SUM(tblEmployeeInfo[[#This Row],[DQ(2)
(Hidden Column)]:[Missing CCSR FP?
(Hidden Column)]])</f>
        <v>3</v>
      </c>
      <c r="Y117" s="38">
        <f t="shared" si="52"/>
        <v>0</v>
      </c>
      <c r="Z117" s="38" t="e">
        <f t="shared" si="53"/>
        <v>#VALUE!</v>
      </c>
      <c r="AA117" s="38" t="e">
        <f t="shared" ca="1" si="54"/>
        <v>#VALUE!</v>
      </c>
      <c r="AB117" s="38">
        <f t="shared" si="55"/>
        <v>1095</v>
      </c>
      <c r="AC117" s="15"/>
    </row>
    <row r="118" spans="3:29" ht="18" customHeight="1" x14ac:dyDescent="0.3">
      <c r="C118" s="32"/>
      <c r="D118" s="33"/>
      <c r="E118" s="34"/>
      <c r="F118" s="34" t="b">
        <f t="shared" si="43"/>
        <v>0</v>
      </c>
      <c r="G118" s="20" t="str">
        <f t="shared" si="44"/>
        <v>no</v>
      </c>
      <c r="H118" s="34"/>
      <c r="I118" s="15"/>
      <c r="J118" s="34"/>
      <c r="K118" s="34" t="str">
        <f>IF(tblEmployeeInfo[[#This Row],[WA State Name &amp; DOB Result]]="Review Required","","n/a")</f>
        <v>n/a</v>
      </c>
      <c r="L118" s="15" t="str">
        <f t="shared" si="45"/>
        <v>n/a</v>
      </c>
      <c r="M118" s="15" t="str">
        <f t="shared" si="46"/>
        <v>n/a</v>
      </c>
      <c r="N118" s="38" t="str">
        <f t="shared" si="47"/>
        <v/>
      </c>
      <c r="O118" s="15" t="str">
        <f t="shared" si="41"/>
        <v>n/a</v>
      </c>
      <c r="P118" s="15" t="str">
        <f t="shared" si="41"/>
        <v>n/a</v>
      </c>
      <c r="Q118" s="15" t="str">
        <f t="shared" si="48"/>
        <v>n/a</v>
      </c>
      <c r="R118" s="15" t="str">
        <f t="shared" si="42"/>
        <v>n/a</v>
      </c>
      <c r="S118" s="43" t="str">
        <f t="shared" ca="1" si="49"/>
        <v>no</v>
      </c>
      <c r="T118" s="44">
        <f>COUNTIF(tblEmployeeInfo[[#This Row],[WA State Name &amp; DOB Result]]:tblEmployeeInfo[[#This Row],[Fingerprint results]],"Disqualifying")</f>
        <v>0</v>
      </c>
      <c r="U118" s="44">
        <f>COUNTIF(tblEmployeeInfo[[#This Row],[DQ?
(Hidden Column)]],0)</f>
        <v>1</v>
      </c>
      <c r="V118" s="44">
        <f t="shared" si="50"/>
        <v>1</v>
      </c>
      <c r="W118" s="44">
        <f t="shared" si="51"/>
        <v>1</v>
      </c>
      <c r="X118" s="44">
        <f>SUM(tblEmployeeInfo[[#This Row],[DQ(2)
(Hidden Column)]:[Missing CCSR FP?
(Hidden Column)]])</f>
        <v>3</v>
      </c>
      <c r="Y118" s="38">
        <f t="shared" si="52"/>
        <v>0</v>
      </c>
      <c r="Z118" s="38" t="e">
        <f t="shared" si="53"/>
        <v>#VALUE!</v>
      </c>
      <c r="AA118" s="38" t="e">
        <f t="shared" ca="1" si="54"/>
        <v>#VALUE!</v>
      </c>
      <c r="AB118" s="38">
        <f t="shared" si="55"/>
        <v>1095</v>
      </c>
      <c r="AC118" s="15"/>
    </row>
    <row r="119" spans="3:29" ht="18" customHeight="1" x14ac:dyDescent="0.3">
      <c r="C119" s="32"/>
      <c r="D119" s="33"/>
      <c r="E119" s="34"/>
      <c r="F119" s="34" t="b">
        <f t="shared" si="43"/>
        <v>0</v>
      </c>
      <c r="G119" s="20" t="str">
        <f t="shared" si="44"/>
        <v>no</v>
      </c>
      <c r="H119" s="34"/>
      <c r="I119" s="15"/>
      <c r="J119" s="34"/>
      <c r="K119" s="34" t="str">
        <f>IF(tblEmployeeInfo[[#This Row],[WA State Name &amp; DOB Result]]="Review Required","","n/a")</f>
        <v>n/a</v>
      </c>
      <c r="L119" s="15" t="str">
        <f t="shared" si="45"/>
        <v>n/a</v>
      </c>
      <c r="M119" s="15" t="str">
        <f t="shared" si="46"/>
        <v>n/a</v>
      </c>
      <c r="N119" s="38" t="str">
        <f t="shared" si="47"/>
        <v/>
      </c>
      <c r="O119" s="15" t="str">
        <f t="shared" si="41"/>
        <v>n/a</v>
      </c>
      <c r="P119" s="15" t="str">
        <f t="shared" si="41"/>
        <v>n/a</v>
      </c>
      <c r="Q119" s="15" t="str">
        <f t="shared" si="48"/>
        <v>n/a</v>
      </c>
      <c r="R119" s="15" t="str">
        <f t="shared" si="42"/>
        <v>n/a</v>
      </c>
      <c r="S119" s="43" t="str">
        <f t="shared" ca="1" si="49"/>
        <v>no</v>
      </c>
      <c r="T119" s="44">
        <f>COUNTIF(tblEmployeeInfo[[#This Row],[WA State Name &amp; DOB Result]]:tblEmployeeInfo[[#This Row],[Fingerprint results]],"Disqualifying")</f>
        <v>0</v>
      </c>
      <c r="U119" s="44">
        <f>COUNTIF(tblEmployeeInfo[[#This Row],[DQ?
(Hidden Column)]],0)</f>
        <v>1</v>
      </c>
      <c r="V119" s="44">
        <f t="shared" si="50"/>
        <v>1</v>
      </c>
      <c r="W119" s="44">
        <f t="shared" si="51"/>
        <v>1</v>
      </c>
      <c r="X119" s="44">
        <f>SUM(tblEmployeeInfo[[#This Row],[DQ(2)
(Hidden Column)]:[Missing CCSR FP?
(Hidden Column)]])</f>
        <v>3</v>
      </c>
      <c r="Y119" s="38">
        <f t="shared" si="52"/>
        <v>0</v>
      </c>
      <c r="Z119" s="38" t="e">
        <f t="shared" si="53"/>
        <v>#VALUE!</v>
      </c>
      <c r="AA119" s="38" t="e">
        <f t="shared" ca="1" si="54"/>
        <v>#VALUE!</v>
      </c>
      <c r="AB119" s="38">
        <f t="shared" si="55"/>
        <v>1095</v>
      </c>
      <c r="AC119" s="15"/>
    </row>
    <row r="120" spans="3:29" ht="18" customHeight="1" x14ac:dyDescent="0.3">
      <c r="C120" s="32"/>
      <c r="D120" s="33"/>
      <c r="E120" s="34"/>
      <c r="F120" s="34" t="b">
        <f t="shared" si="43"/>
        <v>0</v>
      </c>
      <c r="G120" s="20" t="str">
        <f t="shared" si="44"/>
        <v>no</v>
      </c>
      <c r="H120" s="34"/>
      <c r="I120" s="15"/>
      <c r="J120" s="34"/>
      <c r="K120" s="34" t="str">
        <f>IF(tblEmployeeInfo[[#This Row],[WA State Name &amp; DOB Result]]="Review Required","","n/a")</f>
        <v>n/a</v>
      </c>
      <c r="L120" s="15" t="str">
        <f t="shared" si="45"/>
        <v>n/a</v>
      </c>
      <c r="M120" s="15" t="str">
        <f t="shared" si="46"/>
        <v>n/a</v>
      </c>
      <c r="N120" s="38" t="str">
        <f t="shared" si="47"/>
        <v/>
      </c>
      <c r="O120" s="15" t="str">
        <f t="shared" si="41"/>
        <v>n/a</v>
      </c>
      <c r="P120" s="15" t="str">
        <f t="shared" si="41"/>
        <v>n/a</v>
      </c>
      <c r="Q120" s="15" t="str">
        <f t="shared" si="48"/>
        <v>n/a</v>
      </c>
      <c r="R120" s="15" t="str">
        <f t="shared" si="42"/>
        <v>n/a</v>
      </c>
      <c r="S120" s="43" t="str">
        <f t="shared" ca="1" si="49"/>
        <v>no</v>
      </c>
      <c r="T120" s="44">
        <f>COUNTIF(tblEmployeeInfo[[#This Row],[WA State Name &amp; DOB Result]]:tblEmployeeInfo[[#This Row],[Fingerprint results]],"Disqualifying")</f>
        <v>0</v>
      </c>
      <c r="U120" s="44">
        <f>COUNTIF(tblEmployeeInfo[[#This Row],[DQ?
(Hidden Column)]],0)</f>
        <v>1</v>
      </c>
      <c r="V120" s="44">
        <f t="shared" si="50"/>
        <v>1</v>
      </c>
      <c r="W120" s="44">
        <f t="shared" si="51"/>
        <v>1</v>
      </c>
      <c r="X120" s="44">
        <f>SUM(tblEmployeeInfo[[#This Row],[DQ(2)
(Hidden Column)]:[Missing CCSR FP?
(Hidden Column)]])</f>
        <v>3</v>
      </c>
      <c r="Y120" s="38">
        <f t="shared" si="52"/>
        <v>0</v>
      </c>
      <c r="Z120" s="38" t="e">
        <f t="shared" si="53"/>
        <v>#VALUE!</v>
      </c>
      <c r="AA120" s="38" t="e">
        <f t="shared" ca="1" si="54"/>
        <v>#VALUE!</v>
      </c>
      <c r="AB120" s="38">
        <f t="shared" si="55"/>
        <v>1095</v>
      </c>
      <c r="AC120" s="15"/>
    </row>
    <row r="121" spans="3:29" ht="18" customHeight="1" x14ac:dyDescent="0.3">
      <c r="C121" s="32"/>
      <c r="D121" s="33"/>
      <c r="E121" s="34"/>
      <c r="F121" s="34" t="b">
        <f t="shared" si="43"/>
        <v>0</v>
      </c>
      <c r="G121" s="20" t="str">
        <f t="shared" si="44"/>
        <v>no</v>
      </c>
      <c r="H121" s="34"/>
      <c r="I121" s="15"/>
      <c r="J121" s="34"/>
      <c r="K121" s="34" t="str">
        <f>IF(tblEmployeeInfo[[#This Row],[WA State Name &amp; DOB Result]]="Review Required","","n/a")</f>
        <v>n/a</v>
      </c>
      <c r="L121" s="15" t="str">
        <f t="shared" si="45"/>
        <v>n/a</v>
      </c>
      <c r="M121" s="15" t="str">
        <f t="shared" si="46"/>
        <v>n/a</v>
      </c>
      <c r="N121" s="38" t="str">
        <f t="shared" si="47"/>
        <v/>
      </c>
      <c r="O121" s="15" t="str">
        <f t="shared" si="41"/>
        <v>n/a</v>
      </c>
      <c r="P121" s="15" t="str">
        <f t="shared" si="41"/>
        <v>n/a</v>
      </c>
      <c r="Q121" s="15" t="str">
        <f t="shared" si="48"/>
        <v>n/a</v>
      </c>
      <c r="R121" s="15" t="str">
        <f t="shared" si="42"/>
        <v>n/a</v>
      </c>
      <c r="S121" s="43" t="str">
        <f t="shared" ca="1" si="49"/>
        <v>no</v>
      </c>
      <c r="T121" s="44">
        <f>COUNTIF(tblEmployeeInfo[[#This Row],[WA State Name &amp; DOB Result]]:tblEmployeeInfo[[#This Row],[Fingerprint results]],"Disqualifying")</f>
        <v>0</v>
      </c>
      <c r="U121" s="44">
        <f>COUNTIF(tblEmployeeInfo[[#This Row],[DQ?
(Hidden Column)]],0)</f>
        <v>1</v>
      </c>
      <c r="V121" s="44">
        <f t="shared" si="50"/>
        <v>1</v>
      </c>
      <c r="W121" s="44">
        <f t="shared" si="51"/>
        <v>1</v>
      </c>
      <c r="X121" s="44">
        <f>SUM(tblEmployeeInfo[[#This Row],[DQ(2)
(Hidden Column)]:[Missing CCSR FP?
(Hidden Column)]])</f>
        <v>3</v>
      </c>
      <c r="Y121" s="38">
        <f t="shared" si="52"/>
        <v>0</v>
      </c>
      <c r="Z121" s="38" t="e">
        <f t="shared" si="53"/>
        <v>#VALUE!</v>
      </c>
      <c r="AA121" s="38" t="e">
        <f t="shared" ca="1" si="54"/>
        <v>#VALUE!</v>
      </c>
      <c r="AB121" s="38">
        <f t="shared" si="55"/>
        <v>1095</v>
      </c>
      <c r="AC121" s="15"/>
    </row>
    <row r="122" spans="3:29" ht="18" customHeight="1" x14ac:dyDescent="0.3">
      <c r="C122" s="32"/>
      <c r="D122" s="33"/>
      <c r="E122" s="34"/>
      <c r="F122" s="34" t="b">
        <f t="shared" si="43"/>
        <v>0</v>
      </c>
      <c r="G122" s="20" t="str">
        <f t="shared" si="44"/>
        <v>no</v>
      </c>
      <c r="H122" s="34"/>
      <c r="I122" s="15"/>
      <c r="J122" s="34"/>
      <c r="K122" s="34" t="str">
        <f>IF(tblEmployeeInfo[[#This Row],[WA State Name &amp; DOB Result]]="Review Required","","n/a")</f>
        <v>n/a</v>
      </c>
      <c r="L122" s="15" t="str">
        <f t="shared" si="45"/>
        <v>n/a</v>
      </c>
      <c r="M122" s="15" t="str">
        <f t="shared" si="46"/>
        <v>n/a</v>
      </c>
      <c r="N122" s="38" t="str">
        <f t="shared" si="47"/>
        <v/>
      </c>
      <c r="O122" s="15" t="str">
        <f t="shared" si="41"/>
        <v>n/a</v>
      </c>
      <c r="P122" s="15" t="str">
        <f t="shared" si="41"/>
        <v>n/a</v>
      </c>
      <c r="Q122" s="15" t="str">
        <f t="shared" si="48"/>
        <v>n/a</v>
      </c>
      <c r="R122" s="15" t="str">
        <f t="shared" si="42"/>
        <v>n/a</v>
      </c>
      <c r="S122" s="43" t="str">
        <f t="shared" ca="1" si="49"/>
        <v>no</v>
      </c>
      <c r="T122" s="44">
        <f>COUNTIF(tblEmployeeInfo[[#This Row],[WA State Name &amp; DOB Result]]:tblEmployeeInfo[[#This Row],[Fingerprint results]],"Disqualifying")</f>
        <v>0</v>
      </c>
      <c r="U122" s="44">
        <f>COUNTIF(tblEmployeeInfo[[#This Row],[DQ?
(Hidden Column)]],0)</f>
        <v>1</v>
      </c>
      <c r="V122" s="44">
        <f t="shared" si="50"/>
        <v>1</v>
      </c>
      <c r="W122" s="44">
        <f t="shared" si="51"/>
        <v>1</v>
      </c>
      <c r="X122" s="44">
        <f>SUM(tblEmployeeInfo[[#This Row],[DQ(2)
(Hidden Column)]:[Missing CCSR FP?
(Hidden Column)]])</f>
        <v>3</v>
      </c>
      <c r="Y122" s="38">
        <f t="shared" si="52"/>
        <v>0</v>
      </c>
      <c r="Z122" s="38" t="e">
        <f t="shared" si="53"/>
        <v>#VALUE!</v>
      </c>
      <c r="AA122" s="38" t="e">
        <f t="shared" ca="1" si="54"/>
        <v>#VALUE!</v>
      </c>
      <c r="AB122" s="38">
        <f t="shared" si="55"/>
        <v>1095</v>
      </c>
      <c r="AC122" s="15"/>
    </row>
    <row r="123" spans="3:29" ht="18" customHeight="1" x14ac:dyDescent="0.3">
      <c r="C123" s="32"/>
      <c r="D123" s="33"/>
      <c r="E123" s="34"/>
      <c r="F123" s="34" t="b">
        <f t="shared" si="43"/>
        <v>0</v>
      </c>
      <c r="G123" s="20" t="str">
        <f t="shared" si="44"/>
        <v>no</v>
      </c>
      <c r="H123" s="34"/>
      <c r="I123" s="15"/>
      <c r="J123" s="34"/>
      <c r="K123" s="34" t="str">
        <f>IF(tblEmployeeInfo[[#This Row],[WA State Name &amp; DOB Result]]="Review Required","","n/a")</f>
        <v>n/a</v>
      </c>
      <c r="L123" s="15" t="str">
        <f t="shared" si="45"/>
        <v>n/a</v>
      </c>
      <c r="M123" s="15" t="str">
        <f t="shared" si="46"/>
        <v>n/a</v>
      </c>
      <c r="N123" s="38" t="str">
        <f t="shared" si="47"/>
        <v/>
      </c>
      <c r="O123" s="15" t="str">
        <f t="shared" si="41"/>
        <v>n/a</v>
      </c>
      <c r="P123" s="15" t="str">
        <f t="shared" si="41"/>
        <v>n/a</v>
      </c>
      <c r="Q123" s="15" t="str">
        <f t="shared" si="48"/>
        <v>n/a</v>
      </c>
      <c r="R123" s="15" t="str">
        <f t="shared" si="42"/>
        <v>n/a</v>
      </c>
      <c r="S123" s="43" t="str">
        <f t="shared" ca="1" si="49"/>
        <v>no</v>
      </c>
      <c r="T123" s="44">
        <f>COUNTIF(tblEmployeeInfo[[#This Row],[WA State Name &amp; DOB Result]]:tblEmployeeInfo[[#This Row],[Fingerprint results]],"Disqualifying")</f>
        <v>0</v>
      </c>
      <c r="U123" s="44">
        <f>COUNTIF(tblEmployeeInfo[[#This Row],[DQ?
(Hidden Column)]],0)</f>
        <v>1</v>
      </c>
      <c r="V123" s="44">
        <f t="shared" si="50"/>
        <v>1</v>
      </c>
      <c r="W123" s="44">
        <f t="shared" si="51"/>
        <v>1</v>
      </c>
      <c r="X123" s="44">
        <f>SUM(tblEmployeeInfo[[#This Row],[DQ(2)
(Hidden Column)]:[Missing CCSR FP?
(Hidden Column)]])</f>
        <v>3</v>
      </c>
      <c r="Y123" s="38">
        <f t="shared" si="52"/>
        <v>0</v>
      </c>
      <c r="Z123" s="38" t="e">
        <f t="shared" si="53"/>
        <v>#VALUE!</v>
      </c>
      <c r="AA123" s="38" t="e">
        <f t="shared" ca="1" si="54"/>
        <v>#VALUE!</v>
      </c>
      <c r="AB123" s="38">
        <f t="shared" si="55"/>
        <v>1095</v>
      </c>
      <c r="AC123" s="15"/>
    </row>
    <row r="124" spans="3:29" ht="18" customHeight="1" x14ac:dyDescent="0.3">
      <c r="C124" s="32"/>
      <c r="D124" s="33"/>
      <c r="E124" s="34"/>
      <c r="F124" s="34" t="b">
        <f t="shared" si="43"/>
        <v>0</v>
      </c>
      <c r="G124" s="20" t="str">
        <f t="shared" si="44"/>
        <v>no</v>
      </c>
      <c r="H124" s="34"/>
      <c r="I124" s="15"/>
      <c r="J124" s="34"/>
      <c r="K124" s="34" t="str">
        <f>IF(tblEmployeeInfo[[#This Row],[WA State Name &amp; DOB Result]]="Review Required","","n/a")</f>
        <v>n/a</v>
      </c>
      <c r="L124" s="15" t="str">
        <f t="shared" si="45"/>
        <v>n/a</v>
      </c>
      <c r="M124" s="15" t="str">
        <f t="shared" si="46"/>
        <v>n/a</v>
      </c>
      <c r="N124" s="38" t="str">
        <f t="shared" si="47"/>
        <v/>
      </c>
      <c r="O124" s="15" t="str">
        <f t="shared" si="41"/>
        <v>n/a</v>
      </c>
      <c r="P124" s="15" t="str">
        <f t="shared" si="41"/>
        <v>n/a</v>
      </c>
      <c r="Q124" s="15" t="str">
        <f t="shared" si="48"/>
        <v>n/a</v>
      </c>
      <c r="R124" s="15" t="str">
        <f t="shared" si="42"/>
        <v>n/a</v>
      </c>
      <c r="S124" s="43" t="str">
        <f t="shared" ca="1" si="49"/>
        <v>no</v>
      </c>
      <c r="T124" s="44">
        <f>COUNTIF(tblEmployeeInfo[[#This Row],[WA State Name &amp; DOB Result]]:tblEmployeeInfo[[#This Row],[Fingerprint results]],"Disqualifying")</f>
        <v>0</v>
      </c>
      <c r="U124" s="44">
        <f>COUNTIF(tblEmployeeInfo[[#This Row],[DQ?
(Hidden Column)]],0)</f>
        <v>1</v>
      </c>
      <c r="V124" s="44">
        <f t="shared" si="50"/>
        <v>1</v>
      </c>
      <c r="W124" s="44">
        <f t="shared" si="51"/>
        <v>1</v>
      </c>
      <c r="X124" s="44">
        <f>SUM(tblEmployeeInfo[[#This Row],[DQ(2)
(Hidden Column)]:[Missing CCSR FP?
(Hidden Column)]])</f>
        <v>3</v>
      </c>
      <c r="Y124" s="38">
        <f t="shared" si="52"/>
        <v>0</v>
      </c>
      <c r="Z124" s="38" t="e">
        <f t="shared" si="53"/>
        <v>#VALUE!</v>
      </c>
      <c r="AA124" s="38" t="e">
        <f t="shared" ca="1" si="54"/>
        <v>#VALUE!</v>
      </c>
      <c r="AB124" s="38">
        <f t="shared" si="55"/>
        <v>1095</v>
      </c>
      <c r="AC124" s="15"/>
    </row>
    <row r="125" spans="3:29" ht="18" customHeight="1" x14ac:dyDescent="0.3">
      <c r="C125" s="32"/>
      <c r="D125" s="33"/>
      <c r="E125" s="34"/>
      <c r="F125" s="34" t="b">
        <f t="shared" si="43"/>
        <v>0</v>
      </c>
      <c r="G125" s="20" t="str">
        <f t="shared" si="44"/>
        <v>no</v>
      </c>
      <c r="H125" s="34"/>
      <c r="I125" s="15"/>
      <c r="J125" s="34"/>
      <c r="K125" s="34" t="str">
        <f>IF(tblEmployeeInfo[[#This Row],[WA State Name &amp; DOB Result]]="Review Required","","n/a")</f>
        <v>n/a</v>
      </c>
      <c r="L125" s="15" t="str">
        <f t="shared" si="45"/>
        <v>n/a</v>
      </c>
      <c r="M125" s="15" t="str">
        <f t="shared" si="46"/>
        <v>n/a</v>
      </c>
      <c r="N125" s="38" t="str">
        <f t="shared" si="47"/>
        <v/>
      </c>
      <c r="O125" s="15" t="str">
        <f t="shared" si="41"/>
        <v>n/a</v>
      </c>
      <c r="P125" s="15" t="str">
        <f t="shared" si="41"/>
        <v>n/a</v>
      </c>
      <c r="Q125" s="15" t="str">
        <f t="shared" si="48"/>
        <v>n/a</v>
      </c>
      <c r="R125" s="15" t="str">
        <f t="shared" si="42"/>
        <v>n/a</v>
      </c>
      <c r="S125" s="43" t="str">
        <f t="shared" ca="1" si="49"/>
        <v>no</v>
      </c>
      <c r="T125" s="44">
        <f>COUNTIF(tblEmployeeInfo[[#This Row],[WA State Name &amp; DOB Result]]:tblEmployeeInfo[[#This Row],[Fingerprint results]],"Disqualifying")</f>
        <v>0</v>
      </c>
      <c r="U125" s="44">
        <f>COUNTIF(tblEmployeeInfo[[#This Row],[DQ?
(Hidden Column)]],0)</f>
        <v>1</v>
      </c>
      <c r="V125" s="44">
        <f t="shared" si="50"/>
        <v>1</v>
      </c>
      <c r="W125" s="44">
        <f t="shared" si="51"/>
        <v>1</v>
      </c>
      <c r="X125" s="44">
        <f>SUM(tblEmployeeInfo[[#This Row],[DQ(2)
(Hidden Column)]:[Missing CCSR FP?
(Hidden Column)]])</f>
        <v>3</v>
      </c>
      <c r="Y125" s="38">
        <f t="shared" si="52"/>
        <v>0</v>
      </c>
      <c r="Z125" s="38" t="e">
        <f t="shared" si="53"/>
        <v>#VALUE!</v>
      </c>
      <c r="AA125" s="38" t="e">
        <f t="shared" ca="1" si="54"/>
        <v>#VALUE!</v>
      </c>
      <c r="AB125" s="38">
        <f t="shared" si="55"/>
        <v>1095</v>
      </c>
      <c r="AC125" s="15"/>
    </row>
    <row r="126" spans="3:29" ht="18" customHeight="1" x14ac:dyDescent="0.3">
      <c r="C126" s="32"/>
      <c r="D126" s="33"/>
      <c r="E126" s="34"/>
      <c r="F126" s="34" t="b">
        <f t="shared" si="43"/>
        <v>0</v>
      </c>
      <c r="G126" s="20" t="str">
        <f t="shared" si="44"/>
        <v>no</v>
      </c>
      <c r="H126" s="34"/>
      <c r="I126" s="15"/>
      <c r="J126" s="34"/>
      <c r="K126" s="34" t="str">
        <f>IF(tblEmployeeInfo[[#This Row],[WA State Name &amp; DOB Result]]="Review Required","","n/a")</f>
        <v>n/a</v>
      </c>
      <c r="L126" s="15" t="str">
        <f t="shared" si="45"/>
        <v>n/a</v>
      </c>
      <c r="M126" s="15" t="str">
        <f t="shared" si="46"/>
        <v>n/a</v>
      </c>
      <c r="N126" s="38" t="str">
        <f t="shared" si="47"/>
        <v/>
      </c>
      <c r="O126" s="15" t="str">
        <f t="shared" si="41"/>
        <v>n/a</v>
      </c>
      <c r="P126" s="15" t="str">
        <f t="shared" si="41"/>
        <v>n/a</v>
      </c>
      <c r="Q126" s="15" t="str">
        <f t="shared" si="48"/>
        <v>n/a</v>
      </c>
      <c r="R126" s="15" t="str">
        <f t="shared" si="42"/>
        <v>n/a</v>
      </c>
      <c r="S126" s="43" t="str">
        <f t="shared" ca="1" si="49"/>
        <v>no</v>
      </c>
      <c r="T126" s="44">
        <f>COUNTIF(tblEmployeeInfo[[#This Row],[WA State Name &amp; DOB Result]]:tblEmployeeInfo[[#This Row],[Fingerprint results]],"Disqualifying")</f>
        <v>0</v>
      </c>
      <c r="U126" s="44">
        <f>COUNTIF(tblEmployeeInfo[[#This Row],[DQ?
(Hidden Column)]],0)</f>
        <v>1</v>
      </c>
      <c r="V126" s="44">
        <f t="shared" si="50"/>
        <v>1</v>
      </c>
      <c r="W126" s="44">
        <f t="shared" si="51"/>
        <v>1</v>
      </c>
      <c r="X126" s="44">
        <f>SUM(tblEmployeeInfo[[#This Row],[DQ(2)
(Hidden Column)]:[Missing CCSR FP?
(Hidden Column)]])</f>
        <v>3</v>
      </c>
      <c r="Y126" s="38">
        <f t="shared" si="52"/>
        <v>0</v>
      </c>
      <c r="Z126" s="38" t="e">
        <f t="shared" si="53"/>
        <v>#VALUE!</v>
      </c>
      <c r="AA126" s="38" t="e">
        <f t="shared" ca="1" si="54"/>
        <v>#VALUE!</v>
      </c>
      <c r="AB126" s="38">
        <f t="shared" si="55"/>
        <v>1095</v>
      </c>
      <c r="AC126" s="15"/>
    </row>
    <row r="127" spans="3:29" ht="18" customHeight="1" x14ac:dyDescent="0.3">
      <c r="C127" s="32"/>
      <c r="D127" s="33"/>
      <c r="E127" s="34"/>
      <c r="F127" s="34" t="b">
        <f t="shared" si="43"/>
        <v>0</v>
      </c>
      <c r="G127" s="20" t="str">
        <f t="shared" si="44"/>
        <v>no</v>
      </c>
      <c r="H127" s="34"/>
      <c r="I127" s="15"/>
      <c r="J127" s="34"/>
      <c r="K127" s="34" t="str">
        <f>IF(tblEmployeeInfo[[#This Row],[WA State Name &amp; DOB Result]]="Review Required","","n/a")</f>
        <v>n/a</v>
      </c>
      <c r="L127" s="15" t="str">
        <f t="shared" si="45"/>
        <v>n/a</v>
      </c>
      <c r="M127" s="15" t="str">
        <f t="shared" si="46"/>
        <v>n/a</v>
      </c>
      <c r="N127" s="38" t="str">
        <f t="shared" si="47"/>
        <v/>
      </c>
      <c r="O127" s="15" t="str">
        <f t="shared" si="41"/>
        <v>n/a</v>
      </c>
      <c r="P127" s="15" t="str">
        <f t="shared" si="41"/>
        <v>n/a</v>
      </c>
      <c r="Q127" s="15" t="str">
        <f t="shared" si="48"/>
        <v>n/a</v>
      </c>
      <c r="R127" s="15" t="str">
        <f t="shared" si="42"/>
        <v>n/a</v>
      </c>
      <c r="S127" s="43" t="str">
        <f t="shared" ca="1" si="49"/>
        <v>no</v>
      </c>
      <c r="T127" s="44">
        <f>COUNTIF(tblEmployeeInfo[[#This Row],[WA State Name &amp; DOB Result]]:tblEmployeeInfo[[#This Row],[Fingerprint results]],"Disqualifying")</f>
        <v>0</v>
      </c>
      <c r="U127" s="44">
        <f>COUNTIF(tblEmployeeInfo[[#This Row],[DQ?
(Hidden Column)]],0)</f>
        <v>1</v>
      </c>
      <c r="V127" s="44">
        <f t="shared" si="50"/>
        <v>1</v>
      </c>
      <c r="W127" s="44">
        <f t="shared" si="51"/>
        <v>1</v>
      </c>
      <c r="X127" s="44">
        <f>SUM(tblEmployeeInfo[[#This Row],[DQ(2)
(Hidden Column)]:[Missing CCSR FP?
(Hidden Column)]])</f>
        <v>3</v>
      </c>
      <c r="Y127" s="38">
        <f t="shared" si="52"/>
        <v>0</v>
      </c>
      <c r="Z127" s="38" t="e">
        <f t="shared" si="53"/>
        <v>#VALUE!</v>
      </c>
      <c r="AA127" s="38" t="e">
        <f t="shared" ca="1" si="54"/>
        <v>#VALUE!</v>
      </c>
      <c r="AB127" s="38">
        <f t="shared" si="55"/>
        <v>1095</v>
      </c>
      <c r="AC127" s="15"/>
    </row>
    <row r="128" spans="3:29" ht="18" customHeight="1" x14ac:dyDescent="0.3">
      <c r="C128" s="32"/>
      <c r="D128" s="33"/>
      <c r="E128" s="34"/>
      <c r="F128" s="34" t="b">
        <f t="shared" si="43"/>
        <v>0</v>
      </c>
      <c r="G128" s="20" t="str">
        <f t="shared" si="44"/>
        <v>no</v>
      </c>
      <c r="H128" s="34"/>
      <c r="I128" s="15"/>
      <c r="J128" s="34"/>
      <c r="K128" s="34" t="str">
        <f>IF(tblEmployeeInfo[[#This Row],[WA State Name &amp; DOB Result]]="Review Required","","n/a")</f>
        <v>n/a</v>
      </c>
      <c r="L128" s="15" t="str">
        <f t="shared" si="45"/>
        <v>n/a</v>
      </c>
      <c r="M128" s="15" t="str">
        <f t="shared" si="46"/>
        <v>n/a</v>
      </c>
      <c r="N128" s="38" t="str">
        <f t="shared" si="47"/>
        <v/>
      </c>
      <c r="O128" s="15" t="str">
        <f t="shared" si="41"/>
        <v>n/a</v>
      </c>
      <c r="P128" s="15" t="str">
        <f t="shared" si="41"/>
        <v>n/a</v>
      </c>
      <c r="Q128" s="15" t="str">
        <f t="shared" si="48"/>
        <v>n/a</v>
      </c>
      <c r="R128" s="15" t="str">
        <f t="shared" si="42"/>
        <v>n/a</v>
      </c>
      <c r="S128" s="43" t="str">
        <f t="shared" ca="1" si="49"/>
        <v>no</v>
      </c>
      <c r="T128" s="44">
        <f>COUNTIF(tblEmployeeInfo[[#This Row],[WA State Name &amp; DOB Result]]:tblEmployeeInfo[[#This Row],[Fingerprint results]],"Disqualifying")</f>
        <v>0</v>
      </c>
      <c r="U128" s="44">
        <f>COUNTIF(tblEmployeeInfo[[#This Row],[DQ?
(Hidden Column)]],0)</f>
        <v>1</v>
      </c>
      <c r="V128" s="44">
        <f t="shared" si="50"/>
        <v>1</v>
      </c>
      <c r="W128" s="44">
        <f t="shared" si="51"/>
        <v>1</v>
      </c>
      <c r="X128" s="44">
        <f>SUM(tblEmployeeInfo[[#This Row],[DQ(2)
(Hidden Column)]:[Missing CCSR FP?
(Hidden Column)]])</f>
        <v>3</v>
      </c>
      <c r="Y128" s="38">
        <f t="shared" si="52"/>
        <v>0</v>
      </c>
      <c r="Z128" s="38" t="e">
        <f t="shared" si="53"/>
        <v>#VALUE!</v>
      </c>
      <c r="AA128" s="38" t="e">
        <f t="shared" ca="1" si="54"/>
        <v>#VALUE!</v>
      </c>
      <c r="AB128" s="38">
        <f t="shared" si="55"/>
        <v>1095</v>
      </c>
      <c r="AC128" s="15"/>
    </row>
    <row r="129" spans="3:29" ht="18" customHeight="1" x14ac:dyDescent="0.3">
      <c r="C129" s="32"/>
      <c r="D129" s="33"/>
      <c r="E129" s="34"/>
      <c r="F129" s="34" t="b">
        <f t="shared" si="43"/>
        <v>0</v>
      </c>
      <c r="G129" s="20" t="str">
        <f t="shared" si="44"/>
        <v>no</v>
      </c>
      <c r="H129" s="34"/>
      <c r="I129" s="15"/>
      <c r="J129" s="34"/>
      <c r="K129" s="34" t="str">
        <f>IF(tblEmployeeInfo[[#This Row],[WA State Name &amp; DOB Result]]="Review Required","","n/a")</f>
        <v>n/a</v>
      </c>
      <c r="L129" s="15" t="str">
        <f t="shared" si="45"/>
        <v>n/a</v>
      </c>
      <c r="M129" s="15" t="str">
        <f t="shared" si="46"/>
        <v>n/a</v>
      </c>
      <c r="N129" s="38" t="str">
        <f t="shared" si="47"/>
        <v/>
      </c>
      <c r="O129" s="15" t="str">
        <f t="shared" si="41"/>
        <v>n/a</v>
      </c>
      <c r="P129" s="15" t="str">
        <f t="shared" si="41"/>
        <v>n/a</v>
      </c>
      <c r="Q129" s="15" t="str">
        <f t="shared" si="48"/>
        <v>n/a</v>
      </c>
      <c r="R129" s="15" t="str">
        <f t="shared" si="42"/>
        <v>n/a</v>
      </c>
      <c r="S129" s="43" t="str">
        <f t="shared" ca="1" si="49"/>
        <v>no</v>
      </c>
      <c r="T129" s="44">
        <f>COUNTIF(tblEmployeeInfo[[#This Row],[WA State Name &amp; DOB Result]]:tblEmployeeInfo[[#This Row],[Fingerprint results]],"Disqualifying")</f>
        <v>0</v>
      </c>
      <c r="U129" s="44">
        <f>COUNTIF(tblEmployeeInfo[[#This Row],[DQ?
(Hidden Column)]],0)</f>
        <v>1</v>
      </c>
      <c r="V129" s="44">
        <f t="shared" si="50"/>
        <v>1</v>
      </c>
      <c r="W129" s="44">
        <f t="shared" si="51"/>
        <v>1</v>
      </c>
      <c r="X129" s="44">
        <f>SUM(tblEmployeeInfo[[#This Row],[DQ(2)
(Hidden Column)]:[Missing CCSR FP?
(Hidden Column)]])</f>
        <v>3</v>
      </c>
      <c r="Y129" s="38">
        <f t="shared" si="52"/>
        <v>0</v>
      </c>
      <c r="Z129" s="38" t="e">
        <f t="shared" si="53"/>
        <v>#VALUE!</v>
      </c>
      <c r="AA129" s="38" t="e">
        <f t="shared" ca="1" si="54"/>
        <v>#VALUE!</v>
      </c>
      <c r="AB129" s="38">
        <f t="shared" si="55"/>
        <v>1095</v>
      </c>
      <c r="AC129" s="15"/>
    </row>
    <row r="130" spans="3:29" ht="18" customHeight="1" x14ac:dyDescent="0.3">
      <c r="C130" s="32"/>
      <c r="D130" s="33"/>
      <c r="E130" s="34"/>
      <c r="F130" s="34" t="b">
        <f t="shared" si="43"/>
        <v>0</v>
      </c>
      <c r="G130" s="20" t="str">
        <f t="shared" si="44"/>
        <v>no</v>
      </c>
      <c r="H130" s="34"/>
      <c r="I130" s="15"/>
      <c r="J130" s="34"/>
      <c r="K130" s="34" t="str">
        <f>IF(tblEmployeeInfo[[#This Row],[WA State Name &amp; DOB Result]]="Review Required","","n/a")</f>
        <v>n/a</v>
      </c>
      <c r="L130" s="15" t="str">
        <f t="shared" si="45"/>
        <v>n/a</v>
      </c>
      <c r="M130" s="15" t="str">
        <f t="shared" si="46"/>
        <v>n/a</v>
      </c>
      <c r="N130" s="38" t="str">
        <f t="shared" si="47"/>
        <v/>
      </c>
      <c r="O130" s="15" t="str">
        <f t="shared" si="41"/>
        <v>n/a</v>
      </c>
      <c r="P130" s="15" t="str">
        <f t="shared" si="41"/>
        <v>n/a</v>
      </c>
      <c r="Q130" s="15" t="str">
        <f t="shared" si="48"/>
        <v>n/a</v>
      </c>
      <c r="R130" s="15" t="str">
        <f t="shared" si="42"/>
        <v>n/a</v>
      </c>
      <c r="S130" s="43" t="str">
        <f t="shared" ca="1" si="49"/>
        <v>no</v>
      </c>
      <c r="T130" s="44">
        <f>COUNTIF(tblEmployeeInfo[[#This Row],[WA State Name &amp; DOB Result]]:tblEmployeeInfo[[#This Row],[Fingerprint results]],"Disqualifying")</f>
        <v>0</v>
      </c>
      <c r="U130" s="44">
        <f>COUNTIF(tblEmployeeInfo[[#This Row],[DQ?
(Hidden Column)]],0)</f>
        <v>1</v>
      </c>
      <c r="V130" s="44">
        <f t="shared" si="50"/>
        <v>1</v>
      </c>
      <c r="W130" s="44">
        <f t="shared" si="51"/>
        <v>1</v>
      </c>
      <c r="X130" s="44">
        <f>SUM(tblEmployeeInfo[[#This Row],[DQ(2)
(Hidden Column)]:[Missing CCSR FP?
(Hidden Column)]])</f>
        <v>3</v>
      </c>
      <c r="Y130" s="38">
        <f t="shared" si="52"/>
        <v>0</v>
      </c>
      <c r="Z130" s="38" t="e">
        <f t="shared" si="53"/>
        <v>#VALUE!</v>
      </c>
      <c r="AA130" s="38" t="e">
        <f t="shared" ca="1" si="54"/>
        <v>#VALUE!</v>
      </c>
      <c r="AB130" s="38">
        <f t="shared" si="55"/>
        <v>1095</v>
      </c>
      <c r="AC130" s="15"/>
    </row>
    <row r="131" spans="3:29" ht="18" customHeight="1" x14ac:dyDescent="0.3">
      <c r="C131" s="32"/>
      <c r="D131" s="33"/>
      <c r="E131" s="34"/>
      <c r="F131" s="34" t="b">
        <f t="shared" si="43"/>
        <v>0</v>
      </c>
      <c r="G131" s="20" t="str">
        <f t="shared" si="44"/>
        <v>no</v>
      </c>
      <c r="H131" s="34"/>
      <c r="I131" s="15"/>
      <c r="J131" s="34"/>
      <c r="K131" s="34" t="str">
        <f>IF(tblEmployeeInfo[[#This Row],[WA State Name &amp; DOB Result]]="Review Required","","n/a")</f>
        <v>n/a</v>
      </c>
      <c r="L131" s="15" t="str">
        <f t="shared" si="45"/>
        <v>n/a</v>
      </c>
      <c r="M131" s="15" t="str">
        <f t="shared" si="46"/>
        <v>n/a</v>
      </c>
      <c r="N131" s="38" t="str">
        <f t="shared" si="47"/>
        <v/>
      </c>
      <c r="O131" s="15" t="str">
        <f t="shared" si="41"/>
        <v>n/a</v>
      </c>
      <c r="P131" s="15" t="str">
        <f t="shared" si="41"/>
        <v>n/a</v>
      </c>
      <c r="Q131" s="15" t="str">
        <f t="shared" si="48"/>
        <v>n/a</v>
      </c>
      <c r="R131" s="15" t="str">
        <f t="shared" si="42"/>
        <v>n/a</v>
      </c>
      <c r="S131" s="43" t="str">
        <f t="shared" ca="1" si="49"/>
        <v>no</v>
      </c>
      <c r="T131" s="44">
        <f>COUNTIF(tblEmployeeInfo[[#This Row],[WA State Name &amp; DOB Result]]:tblEmployeeInfo[[#This Row],[Fingerprint results]],"Disqualifying")</f>
        <v>0</v>
      </c>
      <c r="U131" s="44">
        <f>COUNTIF(tblEmployeeInfo[[#This Row],[DQ?
(Hidden Column)]],0)</f>
        <v>1</v>
      </c>
      <c r="V131" s="44">
        <f t="shared" si="50"/>
        <v>1</v>
      </c>
      <c r="W131" s="44">
        <f t="shared" si="51"/>
        <v>1</v>
      </c>
      <c r="X131" s="44">
        <f>SUM(tblEmployeeInfo[[#This Row],[DQ(2)
(Hidden Column)]:[Missing CCSR FP?
(Hidden Column)]])</f>
        <v>3</v>
      </c>
      <c r="Y131" s="38">
        <f t="shared" si="52"/>
        <v>0</v>
      </c>
      <c r="Z131" s="38" t="e">
        <f t="shared" si="53"/>
        <v>#VALUE!</v>
      </c>
      <c r="AA131" s="38" t="e">
        <f t="shared" ca="1" si="54"/>
        <v>#VALUE!</v>
      </c>
      <c r="AB131" s="38">
        <f t="shared" si="55"/>
        <v>1095</v>
      </c>
      <c r="AC131" s="15"/>
    </row>
    <row r="132" spans="3:29" ht="18" customHeight="1" x14ac:dyDescent="0.3">
      <c r="C132" s="32"/>
      <c r="D132" s="33"/>
      <c r="E132" s="34"/>
      <c r="F132" s="34" t="b">
        <f t="shared" si="43"/>
        <v>0</v>
      </c>
      <c r="G132" s="20" t="str">
        <f t="shared" si="44"/>
        <v>no</v>
      </c>
      <c r="H132" s="34"/>
      <c r="I132" s="15"/>
      <c r="J132" s="34"/>
      <c r="K132" s="34" t="str">
        <f>IF(tblEmployeeInfo[[#This Row],[WA State Name &amp; DOB Result]]="Review Required","","n/a")</f>
        <v>n/a</v>
      </c>
      <c r="L132" s="15" t="str">
        <f t="shared" si="45"/>
        <v>n/a</v>
      </c>
      <c r="M132" s="15" t="str">
        <f t="shared" si="46"/>
        <v>n/a</v>
      </c>
      <c r="N132" s="38" t="str">
        <f t="shared" si="47"/>
        <v/>
      </c>
      <c r="O132" s="15" t="str">
        <f t="shared" si="41"/>
        <v>n/a</v>
      </c>
      <c r="P132" s="15" t="str">
        <f t="shared" si="41"/>
        <v>n/a</v>
      </c>
      <c r="Q132" s="15" t="str">
        <f t="shared" si="48"/>
        <v>n/a</v>
      </c>
      <c r="R132" s="15" t="str">
        <f t="shared" si="42"/>
        <v>n/a</v>
      </c>
      <c r="S132" s="43" t="str">
        <f t="shared" ca="1" si="49"/>
        <v>no</v>
      </c>
      <c r="T132" s="44">
        <f>COUNTIF(tblEmployeeInfo[[#This Row],[WA State Name &amp; DOB Result]]:tblEmployeeInfo[[#This Row],[Fingerprint results]],"Disqualifying")</f>
        <v>0</v>
      </c>
      <c r="U132" s="44">
        <f>COUNTIF(tblEmployeeInfo[[#This Row],[DQ?
(Hidden Column)]],0)</f>
        <v>1</v>
      </c>
      <c r="V132" s="44">
        <f t="shared" si="50"/>
        <v>1</v>
      </c>
      <c r="W132" s="44">
        <f t="shared" si="51"/>
        <v>1</v>
      </c>
      <c r="X132" s="44">
        <f>SUM(tblEmployeeInfo[[#This Row],[DQ(2)
(Hidden Column)]:[Missing CCSR FP?
(Hidden Column)]])</f>
        <v>3</v>
      </c>
      <c r="Y132" s="38">
        <f t="shared" si="52"/>
        <v>0</v>
      </c>
      <c r="Z132" s="38" t="e">
        <f t="shared" si="53"/>
        <v>#VALUE!</v>
      </c>
      <c r="AA132" s="38" t="e">
        <f t="shared" ca="1" si="54"/>
        <v>#VALUE!</v>
      </c>
      <c r="AB132" s="38">
        <f t="shared" si="55"/>
        <v>1095</v>
      </c>
      <c r="AC132" s="15"/>
    </row>
    <row r="133" spans="3:29" ht="18" customHeight="1" x14ac:dyDescent="0.3">
      <c r="C133" s="32"/>
      <c r="D133" s="33"/>
      <c r="E133" s="34"/>
      <c r="F133" s="34" t="b">
        <f t="shared" si="43"/>
        <v>0</v>
      </c>
      <c r="G133" s="20" t="str">
        <f t="shared" si="44"/>
        <v>no</v>
      </c>
      <c r="H133" s="34"/>
      <c r="I133" s="15"/>
      <c r="J133" s="34"/>
      <c r="K133" s="34" t="str">
        <f>IF(tblEmployeeInfo[[#This Row],[WA State Name &amp; DOB Result]]="Review Required","","n/a")</f>
        <v>n/a</v>
      </c>
      <c r="L133" s="15" t="str">
        <f t="shared" si="45"/>
        <v>n/a</v>
      </c>
      <c r="M133" s="15" t="str">
        <f t="shared" si="46"/>
        <v>n/a</v>
      </c>
      <c r="N133" s="38" t="str">
        <f t="shared" si="47"/>
        <v/>
      </c>
      <c r="O133" s="15" t="str">
        <f t="shared" si="41"/>
        <v>n/a</v>
      </c>
      <c r="P133" s="15" t="str">
        <f t="shared" si="41"/>
        <v>n/a</v>
      </c>
      <c r="Q133" s="15" t="str">
        <f t="shared" si="48"/>
        <v>n/a</v>
      </c>
      <c r="R133" s="15" t="str">
        <f t="shared" si="42"/>
        <v>n/a</v>
      </c>
      <c r="S133" s="43" t="str">
        <f t="shared" ca="1" si="49"/>
        <v>no</v>
      </c>
      <c r="T133" s="44">
        <f>COUNTIF(tblEmployeeInfo[[#This Row],[WA State Name &amp; DOB Result]]:tblEmployeeInfo[[#This Row],[Fingerprint results]],"Disqualifying")</f>
        <v>0</v>
      </c>
      <c r="U133" s="44">
        <f>COUNTIF(tblEmployeeInfo[[#This Row],[DQ?
(Hidden Column)]],0)</f>
        <v>1</v>
      </c>
      <c r="V133" s="44">
        <f t="shared" si="50"/>
        <v>1</v>
      </c>
      <c r="W133" s="44">
        <f t="shared" si="51"/>
        <v>1</v>
      </c>
      <c r="X133" s="44">
        <f>SUM(tblEmployeeInfo[[#This Row],[DQ(2)
(Hidden Column)]:[Missing CCSR FP?
(Hidden Column)]])</f>
        <v>3</v>
      </c>
      <c r="Y133" s="38">
        <f t="shared" si="52"/>
        <v>0</v>
      </c>
      <c r="Z133" s="38" t="e">
        <f t="shared" si="53"/>
        <v>#VALUE!</v>
      </c>
      <c r="AA133" s="38" t="e">
        <f t="shared" ca="1" si="54"/>
        <v>#VALUE!</v>
      </c>
      <c r="AB133" s="38">
        <f t="shared" si="55"/>
        <v>1095</v>
      </c>
      <c r="AC133" s="15"/>
    </row>
    <row r="134" spans="3:29" ht="18" customHeight="1" x14ac:dyDescent="0.3">
      <c r="C134" s="32"/>
      <c r="D134" s="33"/>
      <c r="E134" s="34"/>
      <c r="F134" s="34" t="b">
        <f t="shared" ref="F134:F142" si="56">IF($E134="initial","n/a",IF($E134="Initial, hired prior to 1/1/16","",IF($E134="renewal","")))</f>
        <v>0</v>
      </c>
      <c r="G134" s="20" t="str">
        <f t="shared" ref="G134:G142" si="57">IF(OR($E134="initial",$F134="yes"),"yes","no")</f>
        <v>no</v>
      </c>
      <c r="H134" s="34"/>
      <c r="I134" s="15"/>
      <c r="J134" s="34"/>
      <c r="K134" s="34" t="str">
        <f>IF(tblEmployeeInfo[[#This Row],[WA State Name &amp; DOB Result]]="Review Required","","n/a")</f>
        <v>n/a</v>
      </c>
      <c r="L134" s="15" t="str">
        <f t="shared" ref="L134:L142" si="58">IF($K134="n/a","n/a","")</f>
        <v>n/a</v>
      </c>
      <c r="M134" s="15" t="str">
        <f t="shared" ref="M134:M142" si="59">IF($G134="no","n/a")</f>
        <v>n/a</v>
      </c>
      <c r="N134" s="38" t="str">
        <f t="shared" ref="N134:N142" si="60">IF($M134="n/a","",$I134+120)</f>
        <v/>
      </c>
      <c r="O134" s="15" t="str">
        <f t="shared" si="41"/>
        <v>n/a</v>
      </c>
      <c r="P134" s="15" t="str">
        <f t="shared" si="41"/>
        <v>n/a</v>
      </c>
      <c r="Q134" s="15" t="str">
        <f t="shared" ref="Q134:Q142" si="61">IF($P134="n/a","n/a",IF($P134="No record","n/a",IF($P134="Review Required","",IF($P134="Disqualified","DQ"))))</f>
        <v>n/a</v>
      </c>
      <c r="R134" s="15" t="str">
        <f t="shared" si="42"/>
        <v>n/a</v>
      </c>
      <c r="S134" s="43" t="str">
        <f t="shared" ref="S134:S142" ca="1" si="62">IF($AB134&gt;=TODAY(),"yes","no")</f>
        <v>no</v>
      </c>
      <c r="T134" s="44">
        <f>COUNTIF(tblEmployeeInfo[[#This Row],[WA State Name &amp; DOB Result]]:tblEmployeeInfo[[#This Row],[Fingerprint results]],"Disqualifying")</f>
        <v>0</v>
      </c>
      <c r="U134" s="44">
        <f>COUNTIF(tblEmployeeInfo[[#This Row],[DQ?
(Hidden Column)]],0)</f>
        <v>1</v>
      </c>
      <c r="V134" s="44">
        <f t="shared" ref="V134:V142" si="63">COUNTIF($L134,"&gt;0")+COUNTIF($L134,"n/a")</f>
        <v>1</v>
      </c>
      <c r="W134" s="44">
        <f t="shared" ref="W134:W142" si="64">COUNTIF($R134,"&gt;0")+COUNTIF($R134,"n/a")</f>
        <v>1</v>
      </c>
      <c r="X134" s="44">
        <f>SUM(tblEmployeeInfo[[#This Row],[DQ(2)
(Hidden Column)]:[Missing CCSR FP?
(Hidden Column)]])</f>
        <v>3</v>
      </c>
      <c r="Y134" s="38">
        <f t="shared" ref="Y134:Y142" si="65">IF($X134=3,$I134,"")</f>
        <v>0</v>
      </c>
      <c r="Z134" s="38" t="e">
        <f t="shared" ref="Z134:Z142" si="66">$M134+120</f>
        <v>#VALUE!</v>
      </c>
      <c r="AA134" s="38" t="e">
        <f t="shared" ref="AA134:AA142" ca="1" si="67">IF($Z134&gt;TODAY(),$Z134,"")</f>
        <v>#VALUE!</v>
      </c>
      <c r="AB134" s="38">
        <f t="shared" ref="AB134:AB142" si="68">IF($D134="DDA Group Home",$Y134+730,$Y134+1095)</f>
        <v>1095</v>
      </c>
      <c r="AC134" s="15"/>
    </row>
    <row r="135" spans="3:29" ht="18" customHeight="1" x14ac:dyDescent="0.3">
      <c r="C135" s="32"/>
      <c r="D135" s="33"/>
      <c r="E135" s="34"/>
      <c r="F135" s="34" t="b">
        <f t="shared" si="56"/>
        <v>0</v>
      </c>
      <c r="G135" s="20" t="str">
        <f t="shared" si="57"/>
        <v>no</v>
      </c>
      <c r="H135" s="34"/>
      <c r="I135" s="15"/>
      <c r="J135" s="34"/>
      <c r="K135" s="34" t="str">
        <f>IF(tblEmployeeInfo[[#This Row],[WA State Name &amp; DOB Result]]="Review Required","","n/a")</f>
        <v>n/a</v>
      </c>
      <c r="L135" s="15" t="str">
        <f t="shared" si="58"/>
        <v>n/a</v>
      </c>
      <c r="M135" s="15" t="str">
        <f t="shared" si="59"/>
        <v>n/a</v>
      </c>
      <c r="N135" s="38" t="str">
        <f t="shared" si="60"/>
        <v/>
      </c>
      <c r="O135" s="15" t="str">
        <f t="shared" ref="O135:P142" si="69">IF($G135="no","n/a","")</f>
        <v>n/a</v>
      </c>
      <c r="P135" s="15" t="str">
        <f t="shared" si="69"/>
        <v>n/a</v>
      </c>
      <c r="Q135" s="15" t="str">
        <f t="shared" si="61"/>
        <v>n/a</v>
      </c>
      <c r="R135" s="15" t="str">
        <f t="shared" ref="R135:R142" si="70">IF($Q135="n/a","n/a","")</f>
        <v>n/a</v>
      </c>
      <c r="S135" s="43" t="str">
        <f t="shared" ca="1" si="62"/>
        <v>no</v>
      </c>
      <c r="T135" s="44">
        <f>COUNTIF(tblEmployeeInfo[[#This Row],[WA State Name &amp; DOB Result]]:tblEmployeeInfo[[#This Row],[Fingerprint results]],"Disqualifying")</f>
        <v>0</v>
      </c>
      <c r="U135" s="44">
        <f>COUNTIF(tblEmployeeInfo[[#This Row],[DQ?
(Hidden Column)]],0)</f>
        <v>1</v>
      </c>
      <c r="V135" s="44">
        <f t="shared" si="63"/>
        <v>1</v>
      </c>
      <c r="W135" s="44">
        <f t="shared" si="64"/>
        <v>1</v>
      </c>
      <c r="X135" s="44">
        <f>SUM(tblEmployeeInfo[[#This Row],[DQ(2)
(Hidden Column)]:[Missing CCSR FP?
(Hidden Column)]])</f>
        <v>3</v>
      </c>
      <c r="Y135" s="38">
        <f t="shared" si="65"/>
        <v>0</v>
      </c>
      <c r="Z135" s="38" t="e">
        <f t="shared" si="66"/>
        <v>#VALUE!</v>
      </c>
      <c r="AA135" s="38" t="e">
        <f t="shared" ca="1" si="67"/>
        <v>#VALUE!</v>
      </c>
      <c r="AB135" s="38">
        <f t="shared" si="68"/>
        <v>1095</v>
      </c>
      <c r="AC135" s="15"/>
    </row>
    <row r="136" spans="3:29" ht="18" customHeight="1" x14ac:dyDescent="0.3">
      <c r="C136" s="32"/>
      <c r="D136" s="33"/>
      <c r="E136" s="34"/>
      <c r="F136" s="34" t="b">
        <f t="shared" si="56"/>
        <v>0</v>
      </c>
      <c r="G136" s="20" t="str">
        <f t="shared" si="57"/>
        <v>no</v>
      </c>
      <c r="H136" s="34"/>
      <c r="I136" s="15"/>
      <c r="J136" s="34"/>
      <c r="K136" s="34" t="str">
        <f>IF(tblEmployeeInfo[[#This Row],[WA State Name &amp; DOB Result]]="Review Required","","n/a")</f>
        <v>n/a</v>
      </c>
      <c r="L136" s="15" t="str">
        <f t="shared" si="58"/>
        <v>n/a</v>
      </c>
      <c r="M136" s="15" t="str">
        <f t="shared" si="59"/>
        <v>n/a</v>
      </c>
      <c r="N136" s="38" t="str">
        <f t="shared" si="60"/>
        <v/>
      </c>
      <c r="O136" s="15" t="str">
        <f t="shared" si="69"/>
        <v>n/a</v>
      </c>
      <c r="P136" s="15" t="str">
        <f t="shared" si="69"/>
        <v>n/a</v>
      </c>
      <c r="Q136" s="15" t="str">
        <f t="shared" si="61"/>
        <v>n/a</v>
      </c>
      <c r="R136" s="15" t="str">
        <f t="shared" si="70"/>
        <v>n/a</v>
      </c>
      <c r="S136" s="43" t="str">
        <f t="shared" ca="1" si="62"/>
        <v>no</v>
      </c>
      <c r="T136" s="44">
        <f>COUNTIF(tblEmployeeInfo[[#This Row],[WA State Name &amp; DOB Result]]:tblEmployeeInfo[[#This Row],[Fingerprint results]],"Disqualifying")</f>
        <v>0</v>
      </c>
      <c r="U136" s="44">
        <f>COUNTIF(tblEmployeeInfo[[#This Row],[DQ?
(Hidden Column)]],0)</f>
        <v>1</v>
      </c>
      <c r="V136" s="44">
        <f t="shared" si="63"/>
        <v>1</v>
      </c>
      <c r="W136" s="44">
        <f t="shared" si="64"/>
        <v>1</v>
      </c>
      <c r="X136" s="44">
        <f>SUM(tblEmployeeInfo[[#This Row],[DQ(2)
(Hidden Column)]:[Missing CCSR FP?
(Hidden Column)]])</f>
        <v>3</v>
      </c>
      <c r="Y136" s="38">
        <f t="shared" si="65"/>
        <v>0</v>
      </c>
      <c r="Z136" s="38" t="e">
        <f t="shared" si="66"/>
        <v>#VALUE!</v>
      </c>
      <c r="AA136" s="38" t="e">
        <f t="shared" ca="1" si="67"/>
        <v>#VALUE!</v>
      </c>
      <c r="AB136" s="38">
        <f t="shared" si="68"/>
        <v>1095</v>
      </c>
      <c r="AC136" s="15"/>
    </row>
    <row r="137" spans="3:29" ht="18" customHeight="1" x14ac:dyDescent="0.3">
      <c r="C137" s="32"/>
      <c r="D137" s="33"/>
      <c r="E137" s="34"/>
      <c r="F137" s="34" t="b">
        <f t="shared" si="56"/>
        <v>0</v>
      </c>
      <c r="G137" s="20" t="str">
        <f t="shared" si="57"/>
        <v>no</v>
      </c>
      <c r="H137" s="34"/>
      <c r="I137" s="15"/>
      <c r="J137" s="34"/>
      <c r="K137" s="34" t="str">
        <f>IF(tblEmployeeInfo[[#This Row],[WA State Name &amp; DOB Result]]="Review Required","","n/a")</f>
        <v>n/a</v>
      </c>
      <c r="L137" s="15" t="str">
        <f t="shared" si="58"/>
        <v>n/a</v>
      </c>
      <c r="M137" s="15" t="str">
        <f t="shared" si="59"/>
        <v>n/a</v>
      </c>
      <c r="N137" s="38" t="str">
        <f t="shared" si="60"/>
        <v/>
      </c>
      <c r="O137" s="15" t="str">
        <f t="shared" si="69"/>
        <v>n/a</v>
      </c>
      <c r="P137" s="15" t="str">
        <f t="shared" si="69"/>
        <v>n/a</v>
      </c>
      <c r="Q137" s="15" t="str">
        <f t="shared" si="61"/>
        <v>n/a</v>
      </c>
      <c r="R137" s="15" t="str">
        <f t="shared" si="70"/>
        <v>n/a</v>
      </c>
      <c r="S137" s="43" t="str">
        <f t="shared" ca="1" si="62"/>
        <v>no</v>
      </c>
      <c r="T137" s="44">
        <f>COUNTIF(tblEmployeeInfo[[#This Row],[WA State Name &amp; DOB Result]]:tblEmployeeInfo[[#This Row],[Fingerprint results]],"Disqualifying")</f>
        <v>0</v>
      </c>
      <c r="U137" s="44">
        <f>COUNTIF(tblEmployeeInfo[[#This Row],[DQ?
(Hidden Column)]],0)</f>
        <v>1</v>
      </c>
      <c r="V137" s="44">
        <f t="shared" si="63"/>
        <v>1</v>
      </c>
      <c r="W137" s="44">
        <f t="shared" si="64"/>
        <v>1</v>
      </c>
      <c r="X137" s="44">
        <f>SUM(tblEmployeeInfo[[#This Row],[DQ(2)
(Hidden Column)]:[Missing CCSR FP?
(Hidden Column)]])</f>
        <v>3</v>
      </c>
      <c r="Y137" s="38">
        <f t="shared" si="65"/>
        <v>0</v>
      </c>
      <c r="Z137" s="38" t="e">
        <f t="shared" si="66"/>
        <v>#VALUE!</v>
      </c>
      <c r="AA137" s="38" t="e">
        <f t="shared" ca="1" si="67"/>
        <v>#VALUE!</v>
      </c>
      <c r="AB137" s="38">
        <f t="shared" si="68"/>
        <v>1095</v>
      </c>
      <c r="AC137" s="15"/>
    </row>
    <row r="138" spans="3:29" ht="18" customHeight="1" x14ac:dyDescent="0.3">
      <c r="C138" s="32"/>
      <c r="D138" s="33"/>
      <c r="E138" s="34"/>
      <c r="F138" s="34" t="b">
        <f t="shared" si="56"/>
        <v>0</v>
      </c>
      <c r="G138" s="20" t="str">
        <f t="shared" si="57"/>
        <v>no</v>
      </c>
      <c r="H138" s="34"/>
      <c r="I138" s="15"/>
      <c r="J138" s="34"/>
      <c r="K138" s="34" t="str">
        <f>IF(tblEmployeeInfo[[#This Row],[WA State Name &amp; DOB Result]]="Review Required","","n/a")</f>
        <v>n/a</v>
      </c>
      <c r="L138" s="15" t="str">
        <f t="shared" si="58"/>
        <v>n/a</v>
      </c>
      <c r="M138" s="15" t="str">
        <f t="shared" si="59"/>
        <v>n/a</v>
      </c>
      <c r="N138" s="38" t="str">
        <f t="shared" si="60"/>
        <v/>
      </c>
      <c r="O138" s="15" t="str">
        <f t="shared" si="69"/>
        <v>n/a</v>
      </c>
      <c r="P138" s="15" t="str">
        <f t="shared" si="69"/>
        <v>n/a</v>
      </c>
      <c r="Q138" s="15" t="str">
        <f t="shared" si="61"/>
        <v>n/a</v>
      </c>
      <c r="R138" s="15" t="str">
        <f t="shared" si="70"/>
        <v>n/a</v>
      </c>
      <c r="S138" s="43" t="str">
        <f t="shared" ca="1" si="62"/>
        <v>no</v>
      </c>
      <c r="T138" s="44">
        <f>COUNTIF(tblEmployeeInfo[[#This Row],[WA State Name &amp; DOB Result]]:tblEmployeeInfo[[#This Row],[Fingerprint results]],"Disqualifying")</f>
        <v>0</v>
      </c>
      <c r="U138" s="44">
        <f>COUNTIF(tblEmployeeInfo[[#This Row],[DQ?
(Hidden Column)]],0)</f>
        <v>1</v>
      </c>
      <c r="V138" s="44">
        <f t="shared" si="63"/>
        <v>1</v>
      </c>
      <c r="W138" s="44">
        <f t="shared" si="64"/>
        <v>1</v>
      </c>
      <c r="X138" s="44">
        <f>SUM(tblEmployeeInfo[[#This Row],[DQ(2)
(Hidden Column)]:[Missing CCSR FP?
(Hidden Column)]])</f>
        <v>3</v>
      </c>
      <c r="Y138" s="38">
        <f t="shared" si="65"/>
        <v>0</v>
      </c>
      <c r="Z138" s="38" t="e">
        <f t="shared" si="66"/>
        <v>#VALUE!</v>
      </c>
      <c r="AA138" s="38" t="e">
        <f t="shared" ca="1" si="67"/>
        <v>#VALUE!</v>
      </c>
      <c r="AB138" s="38">
        <f t="shared" si="68"/>
        <v>1095</v>
      </c>
      <c r="AC138" s="15"/>
    </row>
    <row r="139" spans="3:29" ht="18" customHeight="1" x14ac:dyDescent="0.3">
      <c r="C139" s="32"/>
      <c r="D139" s="33"/>
      <c r="E139" s="34"/>
      <c r="F139" s="34" t="b">
        <f t="shared" si="56"/>
        <v>0</v>
      </c>
      <c r="G139" s="20" t="str">
        <f t="shared" si="57"/>
        <v>no</v>
      </c>
      <c r="H139" s="34"/>
      <c r="I139" s="15"/>
      <c r="J139" s="34"/>
      <c r="K139" s="34" t="str">
        <f>IF(tblEmployeeInfo[[#This Row],[WA State Name &amp; DOB Result]]="Review Required","","n/a")</f>
        <v>n/a</v>
      </c>
      <c r="L139" s="15" t="str">
        <f t="shared" si="58"/>
        <v>n/a</v>
      </c>
      <c r="M139" s="15" t="str">
        <f t="shared" si="59"/>
        <v>n/a</v>
      </c>
      <c r="N139" s="38" t="str">
        <f t="shared" si="60"/>
        <v/>
      </c>
      <c r="O139" s="15" t="str">
        <f t="shared" si="69"/>
        <v>n/a</v>
      </c>
      <c r="P139" s="15" t="str">
        <f t="shared" si="69"/>
        <v>n/a</v>
      </c>
      <c r="Q139" s="15" t="str">
        <f t="shared" si="61"/>
        <v>n/a</v>
      </c>
      <c r="R139" s="15" t="str">
        <f t="shared" si="70"/>
        <v>n/a</v>
      </c>
      <c r="S139" s="43" t="str">
        <f t="shared" ca="1" si="62"/>
        <v>no</v>
      </c>
      <c r="T139" s="44">
        <f>COUNTIF(tblEmployeeInfo[[#This Row],[WA State Name &amp; DOB Result]]:tblEmployeeInfo[[#This Row],[Fingerprint results]],"Disqualifying")</f>
        <v>0</v>
      </c>
      <c r="U139" s="44">
        <f>COUNTIF(tblEmployeeInfo[[#This Row],[DQ?
(Hidden Column)]],0)</f>
        <v>1</v>
      </c>
      <c r="V139" s="44">
        <f t="shared" si="63"/>
        <v>1</v>
      </c>
      <c r="W139" s="44">
        <f t="shared" si="64"/>
        <v>1</v>
      </c>
      <c r="X139" s="44">
        <f>SUM(tblEmployeeInfo[[#This Row],[DQ(2)
(Hidden Column)]:[Missing CCSR FP?
(Hidden Column)]])</f>
        <v>3</v>
      </c>
      <c r="Y139" s="38">
        <f t="shared" si="65"/>
        <v>0</v>
      </c>
      <c r="Z139" s="38" t="e">
        <f t="shared" si="66"/>
        <v>#VALUE!</v>
      </c>
      <c r="AA139" s="38" t="e">
        <f t="shared" ca="1" si="67"/>
        <v>#VALUE!</v>
      </c>
      <c r="AB139" s="38">
        <f t="shared" si="68"/>
        <v>1095</v>
      </c>
      <c r="AC139" s="15"/>
    </row>
    <row r="140" spans="3:29" ht="18" customHeight="1" x14ac:dyDescent="0.3">
      <c r="C140" s="32"/>
      <c r="D140" s="33"/>
      <c r="E140" s="34"/>
      <c r="F140" s="34" t="b">
        <f t="shared" si="56"/>
        <v>0</v>
      </c>
      <c r="G140" s="20" t="str">
        <f t="shared" si="57"/>
        <v>no</v>
      </c>
      <c r="H140" s="34"/>
      <c r="I140" s="15"/>
      <c r="J140" s="34"/>
      <c r="K140" s="34" t="str">
        <f>IF(tblEmployeeInfo[[#This Row],[WA State Name &amp; DOB Result]]="Review Required","","n/a")</f>
        <v>n/a</v>
      </c>
      <c r="L140" s="15" t="str">
        <f t="shared" si="58"/>
        <v>n/a</v>
      </c>
      <c r="M140" s="15" t="str">
        <f t="shared" si="59"/>
        <v>n/a</v>
      </c>
      <c r="N140" s="38" t="str">
        <f t="shared" si="60"/>
        <v/>
      </c>
      <c r="O140" s="15" t="str">
        <f t="shared" si="69"/>
        <v>n/a</v>
      </c>
      <c r="P140" s="15" t="str">
        <f t="shared" si="69"/>
        <v>n/a</v>
      </c>
      <c r="Q140" s="15" t="str">
        <f t="shared" si="61"/>
        <v>n/a</v>
      </c>
      <c r="R140" s="15" t="str">
        <f t="shared" si="70"/>
        <v>n/a</v>
      </c>
      <c r="S140" s="43" t="str">
        <f t="shared" ca="1" si="62"/>
        <v>no</v>
      </c>
      <c r="T140" s="44">
        <f>COUNTIF(tblEmployeeInfo[[#This Row],[WA State Name &amp; DOB Result]]:tblEmployeeInfo[[#This Row],[Fingerprint results]],"Disqualifying")</f>
        <v>0</v>
      </c>
      <c r="U140" s="44">
        <f>COUNTIF(tblEmployeeInfo[[#This Row],[DQ?
(Hidden Column)]],0)</f>
        <v>1</v>
      </c>
      <c r="V140" s="44">
        <f t="shared" si="63"/>
        <v>1</v>
      </c>
      <c r="W140" s="44">
        <f t="shared" si="64"/>
        <v>1</v>
      </c>
      <c r="X140" s="44">
        <f>SUM(tblEmployeeInfo[[#This Row],[DQ(2)
(Hidden Column)]:[Missing CCSR FP?
(Hidden Column)]])</f>
        <v>3</v>
      </c>
      <c r="Y140" s="38">
        <f t="shared" si="65"/>
        <v>0</v>
      </c>
      <c r="Z140" s="38" t="e">
        <f t="shared" si="66"/>
        <v>#VALUE!</v>
      </c>
      <c r="AA140" s="38" t="e">
        <f t="shared" ca="1" si="67"/>
        <v>#VALUE!</v>
      </c>
      <c r="AB140" s="38">
        <f t="shared" si="68"/>
        <v>1095</v>
      </c>
      <c r="AC140" s="15"/>
    </row>
    <row r="141" spans="3:29" ht="18" customHeight="1" x14ac:dyDescent="0.3">
      <c r="C141" s="32"/>
      <c r="D141" s="33"/>
      <c r="E141" s="34"/>
      <c r="F141" s="34" t="b">
        <f t="shared" si="56"/>
        <v>0</v>
      </c>
      <c r="G141" s="20" t="str">
        <f t="shared" si="57"/>
        <v>no</v>
      </c>
      <c r="H141" s="34"/>
      <c r="I141" s="15"/>
      <c r="J141" s="34"/>
      <c r="K141" s="34" t="str">
        <f>IF(tblEmployeeInfo[[#This Row],[WA State Name &amp; DOB Result]]="Review Required","","n/a")</f>
        <v>n/a</v>
      </c>
      <c r="L141" s="15" t="str">
        <f t="shared" si="58"/>
        <v>n/a</v>
      </c>
      <c r="M141" s="15" t="str">
        <f t="shared" si="59"/>
        <v>n/a</v>
      </c>
      <c r="N141" s="38" t="str">
        <f t="shared" si="60"/>
        <v/>
      </c>
      <c r="O141" s="15" t="str">
        <f t="shared" si="69"/>
        <v>n/a</v>
      </c>
      <c r="P141" s="15" t="str">
        <f t="shared" si="69"/>
        <v>n/a</v>
      </c>
      <c r="Q141" s="15" t="str">
        <f t="shared" si="61"/>
        <v>n/a</v>
      </c>
      <c r="R141" s="15" t="str">
        <f t="shared" si="70"/>
        <v>n/a</v>
      </c>
      <c r="S141" s="43" t="str">
        <f t="shared" ca="1" si="62"/>
        <v>no</v>
      </c>
      <c r="T141" s="44">
        <f>COUNTIF(tblEmployeeInfo[[#This Row],[WA State Name &amp; DOB Result]]:tblEmployeeInfo[[#This Row],[Fingerprint results]],"Disqualifying")</f>
        <v>0</v>
      </c>
      <c r="U141" s="44">
        <f>COUNTIF(tblEmployeeInfo[[#This Row],[DQ?
(Hidden Column)]],0)</f>
        <v>1</v>
      </c>
      <c r="V141" s="44">
        <f t="shared" si="63"/>
        <v>1</v>
      </c>
      <c r="W141" s="44">
        <f t="shared" si="64"/>
        <v>1</v>
      </c>
      <c r="X141" s="44">
        <f>SUM(tblEmployeeInfo[[#This Row],[DQ(2)
(Hidden Column)]:[Missing CCSR FP?
(Hidden Column)]])</f>
        <v>3</v>
      </c>
      <c r="Y141" s="38">
        <f t="shared" si="65"/>
        <v>0</v>
      </c>
      <c r="Z141" s="38" t="e">
        <f t="shared" si="66"/>
        <v>#VALUE!</v>
      </c>
      <c r="AA141" s="38" t="e">
        <f t="shared" ca="1" si="67"/>
        <v>#VALUE!</v>
      </c>
      <c r="AB141" s="38">
        <f t="shared" si="68"/>
        <v>1095</v>
      </c>
      <c r="AC141" s="15"/>
    </row>
    <row r="142" spans="3:29" ht="18" customHeight="1" x14ac:dyDescent="0.3">
      <c r="C142" s="32"/>
      <c r="D142" s="33"/>
      <c r="E142" s="34"/>
      <c r="F142" s="34" t="b">
        <f t="shared" si="56"/>
        <v>0</v>
      </c>
      <c r="G142" s="20" t="str">
        <f t="shared" si="57"/>
        <v>no</v>
      </c>
      <c r="H142" s="34"/>
      <c r="I142" s="15"/>
      <c r="J142" s="34"/>
      <c r="K142" s="34" t="str">
        <f>IF(tblEmployeeInfo[[#This Row],[WA State Name &amp; DOB Result]]="Review Required","","n/a")</f>
        <v>n/a</v>
      </c>
      <c r="L142" s="15" t="str">
        <f t="shared" si="58"/>
        <v>n/a</v>
      </c>
      <c r="M142" s="15" t="str">
        <f t="shared" si="59"/>
        <v>n/a</v>
      </c>
      <c r="N142" s="38" t="str">
        <f t="shared" si="60"/>
        <v/>
      </c>
      <c r="O142" s="15" t="str">
        <f t="shared" si="69"/>
        <v>n/a</v>
      </c>
      <c r="P142" s="15" t="str">
        <f t="shared" si="69"/>
        <v>n/a</v>
      </c>
      <c r="Q142" s="15" t="str">
        <f t="shared" si="61"/>
        <v>n/a</v>
      </c>
      <c r="R142" s="15" t="str">
        <f t="shared" si="70"/>
        <v>n/a</v>
      </c>
      <c r="S142" s="43" t="str">
        <f t="shared" ca="1" si="62"/>
        <v>no</v>
      </c>
      <c r="T142" s="44">
        <f>COUNTIF(tblEmployeeInfo[[#This Row],[WA State Name &amp; DOB Result]]:tblEmployeeInfo[[#This Row],[Fingerprint results]],"Disqualifying")</f>
        <v>0</v>
      </c>
      <c r="U142" s="44">
        <f>COUNTIF(tblEmployeeInfo[[#This Row],[DQ?
(Hidden Column)]],0)</f>
        <v>1</v>
      </c>
      <c r="V142" s="44">
        <f t="shared" si="63"/>
        <v>1</v>
      </c>
      <c r="W142" s="44">
        <f t="shared" si="64"/>
        <v>1</v>
      </c>
      <c r="X142" s="44">
        <f>SUM(tblEmployeeInfo[[#This Row],[DQ(2)
(Hidden Column)]:[Missing CCSR FP?
(Hidden Column)]])</f>
        <v>3</v>
      </c>
      <c r="Y142" s="38">
        <f t="shared" si="65"/>
        <v>0</v>
      </c>
      <c r="Z142" s="38" t="e">
        <f t="shared" si="66"/>
        <v>#VALUE!</v>
      </c>
      <c r="AA142" s="38" t="e">
        <f t="shared" ca="1" si="67"/>
        <v>#VALUE!</v>
      </c>
      <c r="AB142" s="38">
        <f t="shared" si="68"/>
        <v>1095</v>
      </c>
      <c r="AC142" s="15"/>
    </row>
  </sheetData>
  <sheetProtection sheet="1" formatCells="0" formatColumns="0" formatRows="0" insertColumns="0" insertRows="0" insertHyperlinks="0" deleteColumns="0" selectLockedCells="1" sort="0" autoFilter="0" pivotTables="0"/>
  <conditionalFormatting sqref="L12 L17 L23:L24 L26 L28 L124:L125 L127 L114 L100 L83 L79 L76:L77 L73 L111 S6:S32 J6:K136 S59:S65 S90:S100 S42:S46 S55:S57 S34:S35 S68:S88 S37:S40 S48:S51 L108:N108 S109:S119 S102:S107 S53 M7:N52 M54:N107 L53:N53 J137:L634 S121:S634 M109:N634 N6 O6:Q634">
    <cfRule type="containsText" dxfId="134" priority="162" operator="containsText" text="Disqualifying">
      <formula>NOT(ISERROR(SEARCH("Disqualifying",J6)))</formula>
    </cfRule>
  </conditionalFormatting>
  <conditionalFormatting sqref="J1:K4 J5 P59:Q65 P90:Q100 P42:Q46 P55:Q57 P34:Q35 P68:Q88 P37:Q40 P48:Q51 P109:Q119 P102:Q107 P53:Q53 J6:K1048576 P121:Q1048576 P5:P142 Q6:Q142">
    <cfRule type="containsText" dxfId="133" priority="144" operator="containsText" text="Review Required">
      <formula>NOT(ISERROR(SEARCH("Review Required",J1)))</formula>
    </cfRule>
  </conditionalFormatting>
  <conditionalFormatting sqref="P1:Q4">
    <cfRule type="containsText" dxfId="132" priority="143" operator="containsText" text="Review Required">
      <formula>NOT(ISERROR(SEARCH("Review Required",P1)))</formula>
    </cfRule>
  </conditionalFormatting>
  <conditionalFormatting sqref="S6:S32 S59:S65 S90:S100 S42:S46 S55:S57 S34:S35 S68:S88 S37:S40 S48:S51 S109:S119 S102:S107 S53 S121:S142">
    <cfRule type="containsText" dxfId="131" priority="141" operator="containsText" text="no">
      <formula>NOT(ISERROR(SEARCH("no",S6)))</formula>
    </cfRule>
  </conditionalFormatting>
  <conditionalFormatting sqref="S6:S32 S59:S65 S90:S100 S42:S46 S55:S57 S34:S35 S68:S88 S37:S40 S48:S51 S109:S119 S102:S107 S53 AB6:AB142 N6:N142 S121:S142">
    <cfRule type="containsErrors" dxfId="130" priority="183">
      <formula>ISERROR(N6)</formula>
    </cfRule>
  </conditionalFormatting>
  <conditionalFormatting sqref="Y58:AB58 Y89:AB89 Y120:AB120 S56:AB57 Y54:AB54 S34:AB35 Y33:AB33 S38:AB40 Y36:AB36 S48:AB51 Y47:AB47 Y108:AB108 Y101:AB101 Y66:AB67 S53:AB53 Y52:AB52 S55 V55:AB55 S37 U37:AB37 S69:AB88 S68 U68:AB68 S109:AB119 S102:AB107 S44:AB46 S90:AB100 S42:W43 Y41:AB43 S59:AB65 S7:AB32 S121:AB634 S6:Y6 AB6">
    <cfRule type="expression" dxfId="129" priority="134">
      <formula>"#VALUE!"</formula>
    </cfRule>
  </conditionalFormatting>
  <conditionalFormatting sqref="AB1:AB1048576">
    <cfRule type="expression" dxfId="128" priority="122">
      <formula>"IF($W6&gt;=(TODAY()-3650))"</formula>
    </cfRule>
  </conditionalFormatting>
  <conditionalFormatting sqref="R77">
    <cfRule type="containsText" dxfId="127" priority="121" operator="containsText" text="Disqualifying">
      <formula>NOT(ISERROR(SEARCH("Disqualifying",R77)))</formula>
    </cfRule>
  </conditionalFormatting>
  <conditionalFormatting sqref="J1:K4 J5 L12 L17 L23:L24 L26 L28 L124:L125 L127 L114 L100 L83 L79 L76:L77 L73 L111 J6:K136 L108:N108 O1:Q4 M1:N5 M54:N107 L53:N53 J137:L1048576 O143:Q1048576 M109:N1048576 O5:P142 M7:N52 N6">
    <cfRule type="containsText" dxfId="126" priority="120" operator="containsText" text="Additional information">
      <formula>NOT(ISERROR(SEARCH("Additional information",J1)))</formula>
    </cfRule>
  </conditionalFormatting>
  <conditionalFormatting sqref="L7:L11 L13:L16 L18:L22 L25 L27 L29:L52 L54:L72 L74:L75 L78 L84:L99 L80:L82 L101:L107 L109:L110 L115:L123 L126 L128:L136 L112:L113">
    <cfRule type="containsText" dxfId="125" priority="115" operator="containsText" text="Disqualifying">
      <formula>NOT(ISERROR(SEARCH("Disqualifying",L7)))</formula>
    </cfRule>
  </conditionalFormatting>
  <conditionalFormatting sqref="L1:L5 L13:L16 L18:L22 L25 L27 L29:L52 L54:L72 L74:L75 L78 L84:L99 L80:L82 L101:L107 L109:L110 L115:L123 L126 L128:L136 L112:L113 L7:L11">
    <cfRule type="containsText" dxfId="124" priority="114" operator="containsText" text="Additional information">
      <formula>NOT(ISERROR(SEARCH("Additional information",L1)))</formula>
    </cfRule>
  </conditionalFormatting>
  <conditionalFormatting sqref="S58">
    <cfRule type="containsText" dxfId="123" priority="111" operator="containsText" text="Disqualifying">
      <formula>NOT(ISERROR(SEARCH("Disqualifying",S58)))</formula>
    </cfRule>
  </conditionalFormatting>
  <conditionalFormatting sqref="P58:Q58">
    <cfRule type="containsText" dxfId="122" priority="110" operator="containsText" text="Review Required">
      <formula>NOT(ISERROR(SEARCH("Review Required",P58)))</formula>
    </cfRule>
  </conditionalFormatting>
  <conditionalFormatting sqref="S58">
    <cfRule type="containsText" dxfId="121" priority="109" operator="containsText" text="no">
      <formula>NOT(ISERROR(SEARCH("no",S58)))</formula>
    </cfRule>
  </conditionalFormatting>
  <conditionalFormatting sqref="S58">
    <cfRule type="containsErrors" dxfId="120" priority="112">
      <formula>ISERROR(S58)</formula>
    </cfRule>
  </conditionalFormatting>
  <conditionalFormatting sqref="S58:T58 V58:X58">
    <cfRule type="expression" dxfId="119" priority="108">
      <formula>"#VALUE!"</formula>
    </cfRule>
  </conditionalFormatting>
  <conditionalFormatting sqref="S89">
    <cfRule type="containsText" dxfId="118" priority="105" operator="containsText" text="Disqualifying">
      <formula>NOT(ISERROR(SEARCH("Disqualifying",S89)))</formula>
    </cfRule>
  </conditionalFormatting>
  <conditionalFormatting sqref="P89:Q89">
    <cfRule type="containsText" dxfId="117" priority="104" operator="containsText" text="Review Required">
      <formula>NOT(ISERROR(SEARCH("Review Required",P89)))</formula>
    </cfRule>
  </conditionalFormatting>
  <conditionalFormatting sqref="S89">
    <cfRule type="containsText" dxfId="116" priority="103" operator="containsText" text="no">
      <formula>NOT(ISERROR(SEARCH("no",S89)))</formula>
    </cfRule>
  </conditionalFormatting>
  <conditionalFormatting sqref="S89">
    <cfRule type="containsErrors" dxfId="115" priority="106">
      <formula>ISERROR(S89)</formula>
    </cfRule>
  </conditionalFormatting>
  <conditionalFormatting sqref="S89:X89">
    <cfRule type="expression" dxfId="114" priority="102">
      <formula>"#VALUE!"</formula>
    </cfRule>
  </conditionalFormatting>
  <conditionalFormatting sqref="S120">
    <cfRule type="containsText" dxfId="113" priority="99" operator="containsText" text="Disqualifying">
      <formula>NOT(ISERROR(SEARCH("Disqualifying",S120)))</formula>
    </cfRule>
  </conditionalFormatting>
  <conditionalFormatting sqref="P120:Q120">
    <cfRule type="containsText" dxfId="112" priority="98" operator="containsText" text="Review Required">
      <formula>NOT(ISERROR(SEARCH("Review Required",P120)))</formula>
    </cfRule>
  </conditionalFormatting>
  <conditionalFormatting sqref="S120">
    <cfRule type="containsText" dxfId="111" priority="97" operator="containsText" text="no">
      <formula>NOT(ISERROR(SEARCH("no",S120)))</formula>
    </cfRule>
  </conditionalFormatting>
  <conditionalFormatting sqref="S120">
    <cfRule type="containsErrors" dxfId="110" priority="100">
      <formula>ISERROR(S120)</formula>
    </cfRule>
  </conditionalFormatting>
  <conditionalFormatting sqref="S120 U120:X120">
    <cfRule type="expression" dxfId="109" priority="96">
      <formula>"#VALUE!"</formula>
    </cfRule>
  </conditionalFormatting>
  <conditionalFormatting sqref="S41">
    <cfRule type="containsText" dxfId="108" priority="93" operator="containsText" text="Disqualifying">
      <formula>NOT(ISERROR(SEARCH("Disqualifying",S41)))</formula>
    </cfRule>
  </conditionalFormatting>
  <conditionalFormatting sqref="P41:Q41">
    <cfRule type="containsText" dxfId="107" priority="92" operator="containsText" text="Review Required">
      <formula>NOT(ISERROR(SEARCH("Review Required",P41)))</formula>
    </cfRule>
  </conditionalFormatting>
  <conditionalFormatting sqref="S41">
    <cfRule type="containsText" dxfId="106" priority="91" operator="containsText" text="no">
      <formula>NOT(ISERROR(SEARCH("no",S41)))</formula>
    </cfRule>
  </conditionalFormatting>
  <conditionalFormatting sqref="S41">
    <cfRule type="containsErrors" dxfId="105" priority="94">
      <formula>ISERROR(S41)</formula>
    </cfRule>
  </conditionalFormatting>
  <conditionalFormatting sqref="S41:X41">
    <cfRule type="expression" dxfId="104" priority="90">
      <formula>"#VALUE!"</formula>
    </cfRule>
  </conditionalFormatting>
  <conditionalFormatting sqref="S54">
    <cfRule type="containsText" dxfId="103" priority="87" operator="containsText" text="Disqualifying">
      <formula>NOT(ISERROR(SEARCH("Disqualifying",S54)))</formula>
    </cfRule>
  </conditionalFormatting>
  <conditionalFormatting sqref="P54:Q54">
    <cfRule type="containsText" dxfId="102" priority="86" operator="containsText" text="Review Required">
      <formula>NOT(ISERROR(SEARCH("Review Required",P54)))</formula>
    </cfRule>
  </conditionalFormatting>
  <conditionalFormatting sqref="S54">
    <cfRule type="containsText" dxfId="101" priority="85" operator="containsText" text="no">
      <formula>NOT(ISERROR(SEARCH("no",S54)))</formula>
    </cfRule>
  </conditionalFormatting>
  <conditionalFormatting sqref="S54">
    <cfRule type="containsErrors" dxfId="100" priority="88">
      <formula>ISERROR(S54)</formula>
    </cfRule>
  </conditionalFormatting>
  <conditionalFormatting sqref="S54 U54:X54">
    <cfRule type="expression" dxfId="99" priority="84">
      <formula>"#VALUE!"</formula>
    </cfRule>
  </conditionalFormatting>
  <conditionalFormatting sqref="S33">
    <cfRule type="containsText" dxfId="98" priority="81" operator="containsText" text="Disqualifying">
      <formula>NOT(ISERROR(SEARCH("Disqualifying",S33)))</formula>
    </cfRule>
  </conditionalFormatting>
  <conditionalFormatting sqref="P33:Q33">
    <cfRule type="containsText" dxfId="97" priority="80" operator="containsText" text="Review Required">
      <formula>NOT(ISERROR(SEARCH("Review Required",P33)))</formula>
    </cfRule>
  </conditionalFormatting>
  <conditionalFormatting sqref="S33">
    <cfRule type="containsText" dxfId="96" priority="79" operator="containsText" text="no">
      <formula>NOT(ISERROR(SEARCH("no",S33)))</formula>
    </cfRule>
  </conditionalFormatting>
  <conditionalFormatting sqref="S33">
    <cfRule type="containsErrors" dxfId="95" priority="82">
      <formula>ISERROR(S33)</formula>
    </cfRule>
  </conditionalFormatting>
  <conditionalFormatting sqref="S33:X33">
    <cfRule type="expression" dxfId="94" priority="78">
      <formula>"#VALUE!"</formula>
    </cfRule>
  </conditionalFormatting>
  <conditionalFormatting sqref="S67">
    <cfRule type="containsText" dxfId="93" priority="75" operator="containsText" text="Disqualifying">
      <formula>NOT(ISERROR(SEARCH("Disqualifying",S67)))</formula>
    </cfRule>
  </conditionalFormatting>
  <conditionalFormatting sqref="P67:Q67">
    <cfRule type="containsText" dxfId="92" priority="74" operator="containsText" text="Review Required">
      <formula>NOT(ISERROR(SEARCH("Review Required",P67)))</formula>
    </cfRule>
  </conditionalFormatting>
  <conditionalFormatting sqref="S67">
    <cfRule type="containsText" dxfId="91" priority="73" operator="containsText" text="no">
      <formula>NOT(ISERROR(SEARCH("no",S67)))</formula>
    </cfRule>
  </conditionalFormatting>
  <conditionalFormatting sqref="S67">
    <cfRule type="containsErrors" dxfId="90" priority="76">
      <formula>ISERROR(S67)</formula>
    </cfRule>
  </conditionalFormatting>
  <conditionalFormatting sqref="S67:X67">
    <cfRule type="expression" dxfId="89" priority="72">
      <formula>"#VALUE!"</formula>
    </cfRule>
  </conditionalFormatting>
  <conditionalFormatting sqref="S36">
    <cfRule type="containsText" dxfId="88" priority="69" operator="containsText" text="Disqualifying">
      <formula>NOT(ISERROR(SEARCH("Disqualifying",S36)))</formula>
    </cfRule>
  </conditionalFormatting>
  <conditionalFormatting sqref="P36:Q36">
    <cfRule type="containsText" dxfId="87" priority="68" operator="containsText" text="Review Required">
      <formula>NOT(ISERROR(SEARCH("Review Required",P36)))</formula>
    </cfRule>
  </conditionalFormatting>
  <conditionalFormatting sqref="S36">
    <cfRule type="containsText" dxfId="86" priority="67" operator="containsText" text="no">
      <formula>NOT(ISERROR(SEARCH("no",S36)))</formula>
    </cfRule>
  </conditionalFormatting>
  <conditionalFormatting sqref="S36">
    <cfRule type="containsErrors" dxfId="85" priority="70">
      <formula>ISERROR(S36)</formula>
    </cfRule>
  </conditionalFormatting>
  <conditionalFormatting sqref="S36 U36:X36">
    <cfRule type="expression" dxfId="84" priority="66">
      <formula>"#VALUE!"</formula>
    </cfRule>
  </conditionalFormatting>
  <conditionalFormatting sqref="S47">
    <cfRule type="containsText" dxfId="83" priority="63" operator="containsText" text="Disqualifying">
      <formula>NOT(ISERROR(SEARCH("Disqualifying",S47)))</formula>
    </cfRule>
  </conditionalFormatting>
  <conditionalFormatting sqref="P47:Q47">
    <cfRule type="containsText" dxfId="82" priority="62" operator="containsText" text="Review Required">
      <formula>NOT(ISERROR(SEARCH("Review Required",P47)))</formula>
    </cfRule>
  </conditionalFormatting>
  <conditionalFormatting sqref="S47">
    <cfRule type="containsText" dxfId="81" priority="61" operator="containsText" text="no">
      <formula>NOT(ISERROR(SEARCH("no",S47)))</formula>
    </cfRule>
  </conditionalFormatting>
  <conditionalFormatting sqref="S47">
    <cfRule type="containsErrors" dxfId="80" priority="64">
      <formula>ISERROR(S47)</formula>
    </cfRule>
  </conditionalFormatting>
  <conditionalFormatting sqref="S47:X47">
    <cfRule type="expression" dxfId="79" priority="60">
      <formula>"#VALUE!"</formula>
    </cfRule>
  </conditionalFormatting>
  <conditionalFormatting sqref="S108">
    <cfRule type="containsText" dxfId="78" priority="57" operator="containsText" text="Disqualifying">
      <formula>NOT(ISERROR(SEARCH("Disqualifying",S108)))</formula>
    </cfRule>
  </conditionalFormatting>
  <conditionalFormatting sqref="P108:Q108">
    <cfRule type="containsText" dxfId="77" priority="56" operator="containsText" text="Review Required">
      <formula>NOT(ISERROR(SEARCH("Review Required",P108)))</formula>
    </cfRule>
  </conditionalFormatting>
  <conditionalFormatting sqref="S108">
    <cfRule type="containsText" dxfId="76" priority="55" operator="containsText" text="no">
      <formula>NOT(ISERROR(SEARCH("no",S108)))</formula>
    </cfRule>
  </conditionalFormatting>
  <conditionalFormatting sqref="S108">
    <cfRule type="containsErrors" dxfId="75" priority="58">
      <formula>ISERROR(S108)</formula>
    </cfRule>
  </conditionalFormatting>
  <conditionalFormatting sqref="S108 U108:X108">
    <cfRule type="expression" dxfId="74" priority="54">
      <formula>"#VALUE!"</formula>
    </cfRule>
  </conditionalFormatting>
  <conditionalFormatting sqref="S101">
    <cfRule type="containsText" dxfId="73" priority="51" operator="containsText" text="Disqualifying">
      <formula>NOT(ISERROR(SEARCH("Disqualifying",S101)))</formula>
    </cfRule>
  </conditionalFormatting>
  <conditionalFormatting sqref="P101:Q101">
    <cfRule type="containsText" dxfId="72" priority="50" operator="containsText" text="Review Required">
      <formula>NOT(ISERROR(SEARCH("Review Required",P101)))</formula>
    </cfRule>
  </conditionalFormatting>
  <conditionalFormatting sqref="S101">
    <cfRule type="containsText" dxfId="71" priority="49" operator="containsText" text="no">
      <formula>NOT(ISERROR(SEARCH("no",S101)))</formula>
    </cfRule>
  </conditionalFormatting>
  <conditionalFormatting sqref="S101">
    <cfRule type="containsErrors" dxfId="70" priority="52">
      <formula>ISERROR(S101)</formula>
    </cfRule>
  </conditionalFormatting>
  <conditionalFormatting sqref="S101:X101">
    <cfRule type="expression" dxfId="69" priority="48">
      <formula>"#VALUE!"</formula>
    </cfRule>
  </conditionalFormatting>
  <conditionalFormatting sqref="S66">
    <cfRule type="containsText" dxfId="68" priority="45" operator="containsText" text="Disqualifying">
      <formula>NOT(ISERROR(SEARCH("Disqualifying",S66)))</formula>
    </cfRule>
  </conditionalFormatting>
  <conditionalFormatting sqref="P66:Q66">
    <cfRule type="containsText" dxfId="67" priority="44" operator="containsText" text="Review Required">
      <formula>NOT(ISERROR(SEARCH("Review Required",P66)))</formula>
    </cfRule>
  </conditionalFormatting>
  <conditionalFormatting sqref="S66">
    <cfRule type="containsText" dxfId="66" priority="43" operator="containsText" text="no">
      <formula>NOT(ISERROR(SEARCH("no",S66)))</formula>
    </cfRule>
  </conditionalFormatting>
  <conditionalFormatting sqref="S66">
    <cfRule type="containsErrors" dxfId="65" priority="46">
      <formula>ISERROR(S66)</formula>
    </cfRule>
  </conditionalFormatting>
  <conditionalFormatting sqref="S66:X66">
    <cfRule type="expression" dxfId="64" priority="42">
      <formula>"#VALUE!"</formula>
    </cfRule>
  </conditionalFormatting>
  <conditionalFormatting sqref="S52">
    <cfRule type="containsText" dxfId="63" priority="39" operator="containsText" text="Disqualifying">
      <formula>NOT(ISERROR(SEARCH("Disqualifying",S52)))</formula>
    </cfRule>
  </conditionalFormatting>
  <conditionalFormatting sqref="P52:Q52">
    <cfRule type="containsText" dxfId="62" priority="38" operator="containsText" text="Review Required">
      <formula>NOT(ISERROR(SEARCH("Review Required",P52)))</formula>
    </cfRule>
  </conditionalFormatting>
  <conditionalFormatting sqref="S52">
    <cfRule type="containsText" dxfId="61" priority="37" operator="containsText" text="no">
      <formula>NOT(ISERROR(SEARCH("no",S52)))</formula>
    </cfRule>
  </conditionalFormatting>
  <conditionalFormatting sqref="S52">
    <cfRule type="containsErrors" dxfId="60" priority="40">
      <formula>ISERROR(S52)</formula>
    </cfRule>
  </conditionalFormatting>
  <conditionalFormatting sqref="S52:X52">
    <cfRule type="expression" dxfId="59" priority="36">
      <formula>"#VALUE!"</formula>
    </cfRule>
  </conditionalFormatting>
  <conditionalFormatting sqref="U55">
    <cfRule type="expression" dxfId="58" priority="34">
      <formula>"#VALUE!"</formula>
    </cfRule>
  </conditionalFormatting>
  <conditionalFormatting sqref="T36">
    <cfRule type="expression" dxfId="57" priority="33">
      <formula>"#VALUE!"</formula>
    </cfRule>
  </conditionalFormatting>
  <conditionalFormatting sqref="X42">
    <cfRule type="expression" dxfId="56" priority="32">
      <formula>"#VALUE!"</formula>
    </cfRule>
  </conditionalFormatting>
  <conditionalFormatting sqref="T120">
    <cfRule type="expression" dxfId="55" priority="31">
      <formula>"#VALUE!"</formula>
    </cfRule>
  </conditionalFormatting>
  <conditionalFormatting sqref="T37">
    <cfRule type="expression" dxfId="54" priority="30">
      <formula>"#VALUE!"</formula>
    </cfRule>
  </conditionalFormatting>
  <conditionalFormatting sqref="T68">
    <cfRule type="expression" dxfId="53" priority="29">
      <formula>"#VALUE!"</formula>
    </cfRule>
  </conditionalFormatting>
  <conditionalFormatting sqref="T54">
    <cfRule type="expression" dxfId="52" priority="27">
      <formula>"#VALUE!"</formula>
    </cfRule>
  </conditionalFormatting>
  <conditionalFormatting sqref="C6:C142">
    <cfRule type="duplicateValues" dxfId="51" priority="530"/>
  </conditionalFormatting>
  <conditionalFormatting sqref="T55">
    <cfRule type="expression" dxfId="50" priority="26">
      <formula>"#VALUE!"</formula>
    </cfRule>
  </conditionalFormatting>
  <conditionalFormatting sqref="T108">
    <cfRule type="expression" dxfId="49" priority="25">
      <formula>"#VALUE!"</formula>
    </cfRule>
  </conditionalFormatting>
  <conditionalFormatting sqref="X43">
    <cfRule type="expression" dxfId="48" priority="24">
      <formula>"#VALUE!"</formula>
    </cfRule>
  </conditionalFormatting>
  <conditionalFormatting sqref="U58">
    <cfRule type="expression" dxfId="47" priority="23">
      <formula>"#VALUE!"</formula>
    </cfRule>
  </conditionalFormatting>
  <conditionalFormatting sqref="R6:R142">
    <cfRule type="containsBlanks" dxfId="46" priority="21">
      <formula>LEN(TRIM(R6))=0</formula>
    </cfRule>
  </conditionalFormatting>
  <conditionalFormatting sqref="L7:L142">
    <cfRule type="containsBlanks" dxfId="45" priority="20">
      <formula>LEN(TRIM(L7))=0</formula>
    </cfRule>
  </conditionalFormatting>
  <conditionalFormatting sqref="I6:I142">
    <cfRule type="expression" dxfId="44" priority="16">
      <formula>"""=&lt;NOW()-1005"""</formula>
    </cfRule>
    <cfRule type="expression" dxfId="43" priority="17">
      <formula>"&gt;NOW-1095"</formula>
    </cfRule>
  </conditionalFormatting>
  <conditionalFormatting sqref="AB6:AB142">
    <cfRule type="cellIs" dxfId="42" priority="13" operator="lessThan">
      <formula>NOW()+90</formula>
    </cfRule>
    <cfRule type="cellIs" dxfId="41" priority="14" operator="lessThan">
      <formula>NOW()</formula>
    </cfRule>
  </conditionalFormatting>
  <conditionalFormatting sqref="L6">
    <cfRule type="containsText" dxfId="40" priority="12" operator="containsText" text="Disqualifying">
      <formula>NOT(ISERROR(SEARCH("Disqualifying",L6)))</formula>
    </cfRule>
  </conditionalFormatting>
  <conditionalFormatting sqref="L6">
    <cfRule type="containsText" dxfId="39" priority="11" operator="containsText" text="Additional information">
      <formula>NOT(ISERROR(SEARCH("Additional information",L6)))</formula>
    </cfRule>
  </conditionalFormatting>
  <conditionalFormatting sqref="L6">
    <cfRule type="containsBlanks" dxfId="38" priority="10">
      <formula>LEN(TRIM(L6))=0</formula>
    </cfRule>
  </conditionalFormatting>
  <conditionalFormatting sqref="M6">
    <cfRule type="containsText" dxfId="37" priority="9" operator="containsText" text="Disqualifying">
      <formula>NOT(ISERROR(SEARCH("Disqualifying",M6)))</formula>
    </cfRule>
  </conditionalFormatting>
  <conditionalFormatting sqref="M6">
    <cfRule type="containsText" dxfId="36" priority="8" operator="containsText" text="Additional information">
      <formula>NOT(ISERROR(SEARCH("Additional information",M6)))</formula>
    </cfRule>
  </conditionalFormatting>
  <conditionalFormatting sqref="Z5:AA5">
    <cfRule type="containsText" dxfId="35" priority="6" operator="containsText" text="Additional information">
      <formula>NOT(ISERROR(SEARCH("Additional information",Z5)))</formula>
    </cfRule>
  </conditionalFormatting>
  <conditionalFormatting sqref="Z5:AA5">
    <cfRule type="containsErrors" dxfId="34" priority="7">
      <formula>ISERROR(Z5)</formula>
    </cfRule>
  </conditionalFormatting>
  <conditionalFormatting sqref="Z6">
    <cfRule type="expression" dxfId="33" priority="4">
      <formula>"#VALUE!"</formula>
    </cfRule>
  </conditionalFormatting>
  <conditionalFormatting sqref="Z6">
    <cfRule type="containsErrors" dxfId="32" priority="5">
      <formula>ISERROR(Z6)</formula>
    </cfRule>
  </conditionalFormatting>
  <conditionalFormatting sqref="AA6">
    <cfRule type="expression" dxfId="31" priority="2">
      <formula>"#VALUE!"</formula>
    </cfRule>
  </conditionalFormatting>
  <conditionalFormatting sqref="AA6">
    <cfRule type="containsErrors" dxfId="30" priority="3">
      <formula>ISERROR(AA6)</formula>
    </cfRule>
  </conditionalFormatting>
  <conditionalFormatting sqref="Z1:AA1048576">
    <cfRule type="containsErrors" dxfId="29" priority="1">
      <formula>ISERROR(Z1)</formula>
    </cfRule>
  </conditionalFormatting>
  <dataValidations count="6">
    <dataValidation type="list" allowBlank="1" showInputMessage="1" showErrorMessage="1" sqref="AC5 AD1:AD4 AD6:AD1048576">
      <formula1>"Yes, No"</formula1>
    </dataValidation>
    <dataValidation type="list" allowBlank="1" showInputMessage="1" showErrorMessage="1" sqref="AC6">
      <formula1>$AH$22:$AH$23</formula1>
    </dataValidation>
    <dataValidation allowBlank="1" showInputMessage="1" showErrorMessage="1" error="You cannot do a CCSR on a Disqualifying Background!" prompt="Only enter date if Review Required and you have reviewed ALL source items" sqref="L6:L22 L24:L142 R6:R142"/>
    <dataValidation type="list" allowBlank="1" showInputMessage="1" showErrorMessage="1" sqref="J6:J136 P6:P142 J137:K142 K7:K136">
      <formula1>$AH$14:$AH$17</formula1>
    </dataValidation>
    <dataValidation type="list" allowBlank="1" showInputMessage="1" showErrorMessage="1" sqref="D6:D142">
      <formula1>$AH$7:$AH$13</formula1>
    </dataValidation>
    <dataValidation type="list" allowBlank="1" showInputMessage="1" showErrorMessage="1" sqref="E6:E142">
      <formula1>$AH$18:$AH$20</formula1>
    </dataValidation>
  </dataValidations>
  <printOptions horizontalCentered="1"/>
  <pageMargins left="0.25" right="0.25" top="0.75" bottom="0.75" header="0.3" footer="0.3"/>
  <pageSetup scale="50" fitToHeight="0" orientation="landscape" horizontalDpi="120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election activeCell="A8" sqref="A8"/>
    </sheetView>
  </sheetViews>
  <sheetFormatPr defaultRowHeight="14.25" x14ac:dyDescent="0.3"/>
  <cols>
    <col min="1" max="1" width="144.5703125" style="55" customWidth="1"/>
    <col min="2" max="2" width="91.7109375" style="46" customWidth="1"/>
    <col min="3" max="16384" width="9.140625" style="47"/>
  </cols>
  <sheetData>
    <row r="1" spans="1:2" ht="34.5" x14ac:dyDescent="0.3">
      <c r="A1" s="45" t="s">
        <v>1</v>
      </c>
    </row>
    <row r="2" spans="1:2" ht="15.75" x14ac:dyDescent="0.3">
      <c r="A2" s="48"/>
    </row>
    <row r="3" spans="1:2" ht="15.75" x14ac:dyDescent="0.3">
      <c r="A3" s="49" t="s">
        <v>19</v>
      </c>
      <c r="B3" s="50"/>
    </row>
    <row r="4" spans="1:2" ht="15.75" x14ac:dyDescent="0.3">
      <c r="A4" s="51" t="s">
        <v>59</v>
      </c>
      <c r="B4" s="50"/>
    </row>
    <row r="5" spans="1:2" ht="15.75" x14ac:dyDescent="0.3">
      <c r="A5" s="52" t="s">
        <v>48</v>
      </c>
      <c r="B5" s="50"/>
    </row>
    <row r="6" spans="1:2" ht="15.75" x14ac:dyDescent="0.3">
      <c r="A6" s="52" t="s">
        <v>60</v>
      </c>
      <c r="B6" s="50"/>
    </row>
    <row r="7" spans="1:2" ht="31.5" x14ac:dyDescent="0.3">
      <c r="A7" s="51" t="s">
        <v>186</v>
      </c>
      <c r="B7" s="50"/>
    </row>
    <row r="8" spans="1:2" x14ac:dyDescent="0.3">
      <c r="A8" s="53"/>
      <c r="B8" s="50"/>
    </row>
    <row r="9" spans="1:2" ht="15" x14ac:dyDescent="0.3">
      <c r="A9" s="47"/>
      <c r="B9" s="54"/>
    </row>
    <row r="10" spans="1:2" x14ac:dyDescent="0.3">
      <c r="A10" s="53"/>
      <c r="B10" s="50"/>
    </row>
    <row r="11" spans="1:2" ht="34.5" x14ac:dyDescent="0.3">
      <c r="A11" s="45" t="s">
        <v>3</v>
      </c>
      <c r="B11" s="50"/>
    </row>
    <row r="12" spans="1:2" ht="15.75" x14ac:dyDescent="0.3">
      <c r="A12" s="52" t="s">
        <v>63</v>
      </c>
      <c r="B12" s="50"/>
    </row>
    <row r="13" spans="1:2" ht="15.75" x14ac:dyDescent="0.3">
      <c r="A13" s="4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topLeftCell="A10" workbookViewId="0">
      <selection activeCell="A32" sqref="A32"/>
    </sheetView>
  </sheetViews>
  <sheetFormatPr defaultRowHeight="14.25" x14ac:dyDescent="0.3"/>
  <cols>
    <col min="1" max="1" width="255.5703125" style="3" customWidth="1"/>
    <col min="2" max="2" width="91.7109375" style="1" customWidth="1"/>
  </cols>
  <sheetData>
    <row r="1" spans="1:2" ht="35.25" thickBot="1" x14ac:dyDescent="0.35">
      <c r="A1" s="2" t="s">
        <v>61</v>
      </c>
      <c r="B1" s="2"/>
    </row>
    <row r="2" spans="1:2" ht="15" thickTop="1" x14ac:dyDescent="0.3">
      <c r="A2" s="4"/>
      <c r="B2" s="5"/>
    </row>
    <row r="3" spans="1:2" x14ac:dyDescent="0.3">
      <c r="A3" s="4"/>
      <c r="B3" s="5"/>
    </row>
    <row r="4" spans="1:2" ht="15" x14ac:dyDescent="0.3">
      <c r="A4" s="6" t="s">
        <v>21</v>
      </c>
      <c r="B4"/>
    </row>
    <row r="5" spans="1:2" ht="15" x14ac:dyDescent="0.3">
      <c r="A5" s="7" t="s">
        <v>22</v>
      </c>
      <c r="B5"/>
    </row>
    <row r="6" spans="1:2" ht="15" x14ac:dyDescent="0.3">
      <c r="A6" s="8" t="s">
        <v>23</v>
      </c>
      <c r="B6"/>
    </row>
    <row r="7" spans="1:2" ht="15" x14ac:dyDescent="0.3">
      <c r="A7" s="8" t="s">
        <v>24</v>
      </c>
      <c r="B7"/>
    </row>
    <row r="8" spans="1:2" ht="15" x14ac:dyDescent="0.3">
      <c r="A8" s="8" t="s">
        <v>25</v>
      </c>
      <c r="B8"/>
    </row>
    <row r="9" spans="1:2" ht="15" x14ac:dyDescent="0.3">
      <c r="A9" s="8" t="s">
        <v>26</v>
      </c>
      <c r="B9"/>
    </row>
    <row r="10" spans="1:2" ht="15" x14ac:dyDescent="0.3">
      <c r="A10" s="9" t="s">
        <v>27</v>
      </c>
      <c r="B10"/>
    </row>
    <row r="11" spans="1:2" ht="15" x14ac:dyDescent="0.3">
      <c r="A11" s="6" t="s">
        <v>28</v>
      </c>
      <c r="B11"/>
    </row>
    <row r="12" spans="1:2" ht="15" x14ac:dyDescent="0.3">
      <c r="A12" s="6" t="s">
        <v>29</v>
      </c>
      <c r="B12"/>
    </row>
    <row r="13" spans="1:2" ht="15" x14ac:dyDescent="0.3">
      <c r="A13" s="6" t="s">
        <v>30</v>
      </c>
      <c r="B13"/>
    </row>
    <row r="14" spans="1:2" ht="15" x14ac:dyDescent="0.3">
      <c r="A14" s="6" t="s">
        <v>31</v>
      </c>
      <c r="B14"/>
    </row>
    <row r="15" spans="1:2" ht="15" x14ac:dyDescent="0.3">
      <c r="A15" s="10" t="s">
        <v>32</v>
      </c>
      <c r="B15"/>
    </row>
    <row r="16" spans="1:2" ht="15" x14ac:dyDescent="0.3">
      <c r="A16" s="10" t="s">
        <v>33</v>
      </c>
      <c r="B16"/>
    </row>
    <row r="17" spans="1:3" ht="15" x14ac:dyDescent="0.3">
      <c r="A17" s="11" t="s">
        <v>34</v>
      </c>
      <c r="B17"/>
    </row>
    <row r="18" spans="1:3" ht="17.25" x14ac:dyDescent="0.3">
      <c r="A18" s="11" t="s">
        <v>35</v>
      </c>
      <c r="B18"/>
    </row>
    <row r="19" spans="1:3" ht="15" x14ac:dyDescent="0.3">
      <c r="A19" s="11" t="s">
        <v>36</v>
      </c>
      <c r="B19"/>
      <c r="C19" s="12" t="s">
        <v>37</v>
      </c>
    </row>
    <row r="20" spans="1:3" ht="15" x14ac:dyDescent="0.3">
      <c r="A20" s="6" t="s">
        <v>38</v>
      </c>
      <c r="B20"/>
    </row>
    <row r="21" spans="1:3" ht="15" x14ac:dyDescent="0.3">
      <c r="A21" s="7" t="s">
        <v>39</v>
      </c>
      <c r="B21"/>
    </row>
    <row r="22" spans="1:3" ht="15" x14ac:dyDescent="0.3">
      <c r="A22" s="7" t="s">
        <v>40</v>
      </c>
      <c r="B22"/>
    </row>
    <row r="23" spans="1:3" ht="15" x14ac:dyDescent="0.3">
      <c r="A23" s="13" t="s">
        <v>41</v>
      </c>
      <c r="B23"/>
    </row>
    <row r="24" spans="1:3" ht="15" x14ac:dyDescent="0.3">
      <c r="A24" s="6" t="s">
        <v>42</v>
      </c>
      <c r="B24"/>
    </row>
    <row r="25" spans="1:3" x14ac:dyDescent="0.3">
      <c r="A25" s="14" t="s">
        <v>43</v>
      </c>
      <c r="B25"/>
    </row>
    <row r="26" spans="1:3" ht="15" x14ac:dyDescent="0.3">
      <c r="A26" s="6" t="s">
        <v>44</v>
      </c>
      <c r="B26"/>
    </row>
    <row r="27" spans="1:3" ht="15" x14ac:dyDescent="0.3">
      <c r="A27" s="7" t="s">
        <v>45</v>
      </c>
      <c r="B27"/>
    </row>
    <row r="28" spans="1:3" ht="15" x14ac:dyDescent="0.3">
      <c r="A28" s="8" t="s">
        <v>46</v>
      </c>
      <c r="B28"/>
    </row>
    <row r="29" spans="1:3" ht="15" x14ac:dyDescent="0.3">
      <c r="A29" s="8" t="s">
        <v>47</v>
      </c>
      <c r="B29"/>
    </row>
    <row r="30" spans="1:3" ht="15" x14ac:dyDescent="0.3">
      <c r="A30" s="8" t="s">
        <v>64</v>
      </c>
      <c r="B30"/>
    </row>
    <row r="31" spans="1:3" ht="15" x14ac:dyDescent="0.3">
      <c r="A31"/>
      <c r="B31" s="9"/>
    </row>
    <row r="32" spans="1:3" x14ac:dyDescent="0.3">
      <c r="A32" s="4"/>
      <c r="B32" s="5"/>
    </row>
    <row r="33" spans="1:2" x14ac:dyDescent="0.3">
      <c r="A33" s="4" t="s">
        <v>71</v>
      </c>
      <c r="B33" s="5"/>
    </row>
    <row r="34" spans="1:2" x14ac:dyDescent="0.3">
      <c r="A34" s="4" t="s">
        <v>72</v>
      </c>
      <c r="B34" s="5"/>
    </row>
    <row r="35" spans="1:2" x14ac:dyDescent="0.3">
      <c r="A35" s="3" t="s">
        <v>73</v>
      </c>
    </row>
    <row r="36" spans="1:2" x14ac:dyDescent="0.3">
      <c r="A36" s="3" t="s">
        <v>100</v>
      </c>
    </row>
    <row r="37" spans="1:2" x14ac:dyDescent="0.3">
      <c r="A37" s="3" t="s">
        <v>101</v>
      </c>
    </row>
    <row r="38" spans="1:2" x14ac:dyDescent="0.3">
      <c r="A38" s="3" t="s">
        <v>102</v>
      </c>
    </row>
    <row r="39" spans="1:2" x14ac:dyDescent="0.3">
      <c r="A39" s="3" t="s">
        <v>103</v>
      </c>
    </row>
    <row r="40" spans="1:2" x14ac:dyDescent="0.3">
      <c r="A40" s="3" t="s">
        <v>104</v>
      </c>
    </row>
    <row r="41" spans="1:2" x14ac:dyDescent="0.3">
      <c r="A41" s="3" t="s">
        <v>105</v>
      </c>
    </row>
    <row r="42" spans="1:2" x14ac:dyDescent="0.3">
      <c r="A42" s="3" t="s">
        <v>106</v>
      </c>
    </row>
    <row r="43" spans="1:2" x14ac:dyDescent="0.3">
      <c r="A43" s="3" t="s">
        <v>75</v>
      </c>
    </row>
    <row r="44" spans="1:2" x14ac:dyDescent="0.3">
      <c r="A44" s="3" t="s">
        <v>107</v>
      </c>
    </row>
    <row r="45" spans="1:2" x14ac:dyDescent="0.3">
      <c r="A45" s="3" t="s">
        <v>108</v>
      </c>
    </row>
    <row r="46" spans="1:2" x14ac:dyDescent="0.3">
      <c r="A46" s="3" t="s">
        <v>109</v>
      </c>
    </row>
    <row r="47" spans="1:2" x14ac:dyDescent="0.3">
      <c r="A47" s="3" t="s">
        <v>110</v>
      </c>
    </row>
    <row r="48" spans="1:2" x14ac:dyDescent="0.3">
      <c r="A48" s="3" t="s">
        <v>111</v>
      </c>
    </row>
    <row r="49" spans="1:1" x14ac:dyDescent="0.3">
      <c r="A49" s="3" t="s">
        <v>112</v>
      </c>
    </row>
    <row r="50" spans="1:1" x14ac:dyDescent="0.3">
      <c r="A50" s="3" t="s">
        <v>113</v>
      </c>
    </row>
    <row r="51" spans="1:1" x14ac:dyDescent="0.3">
      <c r="A51" s="3" t="s">
        <v>114</v>
      </c>
    </row>
    <row r="52" spans="1:1" x14ac:dyDescent="0.3">
      <c r="A52" s="3" t="s">
        <v>115</v>
      </c>
    </row>
    <row r="53" spans="1:1" x14ac:dyDescent="0.3">
      <c r="A53" s="3" t="s">
        <v>116</v>
      </c>
    </row>
    <row r="54" spans="1:1" x14ac:dyDescent="0.3">
      <c r="A54" s="3" t="s">
        <v>117</v>
      </c>
    </row>
    <row r="55" spans="1:1" x14ac:dyDescent="0.3">
      <c r="A55" s="3" t="s">
        <v>118</v>
      </c>
    </row>
    <row r="56" spans="1:1" x14ac:dyDescent="0.3">
      <c r="A56" s="3" t="s">
        <v>119</v>
      </c>
    </row>
    <row r="57" spans="1:1" x14ac:dyDescent="0.3">
      <c r="A57" s="3" t="s">
        <v>120</v>
      </c>
    </row>
    <row r="58" spans="1:1" x14ac:dyDescent="0.3">
      <c r="A58" s="3" t="s">
        <v>121</v>
      </c>
    </row>
    <row r="59" spans="1:1" x14ac:dyDescent="0.3">
      <c r="A59" s="3" t="s">
        <v>122</v>
      </c>
    </row>
    <row r="60" spans="1:1" x14ac:dyDescent="0.3">
      <c r="A60" s="3" t="s">
        <v>123</v>
      </c>
    </row>
    <row r="61" spans="1:1" x14ac:dyDescent="0.3">
      <c r="A61" s="3" t="s">
        <v>124</v>
      </c>
    </row>
    <row r="62" spans="1:1" x14ac:dyDescent="0.3">
      <c r="A62" s="3" t="s">
        <v>125</v>
      </c>
    </row>
    <row r="63" spans="1:1" x14ac:dyDescent="0.3">
      <c r="A63" s="3" t="s">
        <v>126</v>
      </c>
    </row>
    <row r="64" spans="1:1" x14ac:dyDescent="0.3">
      <c r="A64" s="3" t="s">
        <v>127</v>
      </c>
    </row>
    <row r="65" spans="1:1" x14ac:dyDescent="0.3">
      <c r="A65" s="3" t="s">
        <v>128</v>
      </c>
    </row>
    <row r="66" spans="1:1" x14ac:dyDescent="0.3">
      <c r="A66" s="3" t="s">
        <v>129</v>
      </c>
    </row>
    <row r="67" spans="1:1" x14ac:dyDescent="0.3">
      <c r="A67" s="3" t="s">
        <v>130</v>
      </c>
    </row>
    <row r="68" spans="1:1" x14ac:dyDescent="0.3">
      <c r="A68" s="3" t="s">
        <v>131</v>
      </c>
    </row>
    <row r="69" spans="1:1" x14ac:dyDescent="0.3">
      <c r="A69" s="3" t="s">
        <v>132</v>
      </c>
    </row>
    <row r="70" spans="1:1" x14ac:dyDescent="0.3">
      <c r="A70" s="3" t="s">
        <v>133</v>
      </c>
    </row>
    <row r="71" spans="1:1" x14ac:dyDescent="0.3">
      <c r="A71" s="3" t="s">
        <v>134</v>
      </c>
    </row>
    <row r="72" spans="1:1" x14ac:dyDescent="0.3">
      <c r="A72" s="3" t="s">
        <v>135</v>
      </c>
    </row>
    <row r="73" spans="1:1" x14ac:dyDescent="0.3">
      <c r="A73" s="3" t="s">
        <v>136</v>
      </c>
    </row>
    <row r="74" spans="1:1" x14ac:dyDescent="0.3">
      <c r="A74" s="3" t="s">
        <v>137</v>
      </c>
    </row>
    <row r="75" spans="1:1" x14ac:dyDescent="0.3">
      <c r="A75" s="3" t="s">
        <v>138</v>
      </c>
    </row>
    <row r="76" spans="1:1" x14ac:dyDescent="0.3">
      <c r="A76" s="3" t="s">
        <v>89</v>
      </c>
    </row>
    <row r="77" spans="1:1" x14ac:dyDescent="0.3">
      <c r="A77" s="3" t="s">
        <v>90</v>
      </c>
    </row>
    <row r="78" spans="1:1" x14ac:dyDescent="0.3">
      <c r="A78" s="3" t="s">
        <v>91</v>
      </c>
    </row>
    <row r="79" spans="1:1" x14ac:dyDescent="0.3">
      <c r="A79" s="3" t="s">
        <v>139</v>
      </c>
    </row>
    <row r="80" spans="1:1" x14ac:dyDescent="0.3">
      <c r="A80" s="3" t="s">
        <v>140</v>
      </c>
    </row>
    <row r="81" spans="1:1" x14ac:dyDescent="0.3">
      <c r="A81" s="3" t="s">
        <v>141</v>
      </c>
    </row>
    <row r="82" spans="1:1" x14ac:dyDescent="0.3">
      <c r="A82" s="3" t="s">
        <v>142</v>
      </c>
    </row>
    <row r="83" spans="1:1" x14ac:dyDescent="0.3">
      <c r="A83" s="3" t="s">
        <v>143</v>
      </c>
    </row>
    <row r="84" spans="1:1" x14ac:dyDescent="0.3">
      <c r="A84" s="3" t="s">
        <v>144</v>
      </c>
    </row>
    <row r="85" spans="1:1" x14ac:dyDescent="0.3">
      <c r="A85" s="3" t="s">
        <v>145</v>
      </c>
    </row>
    <row r="86" spans="1:1" x14ac:dyDescent="0.3">
      <c r="A86" s="3" t="s">
        <v>146</v>
      </c>
    </row>
    <row r="87" spans="1:1" x14ac:dyDescent="0.3">
      <c r="A87" s="3" t="s">
        <v>147</v>
      </c>
    </row>
    <row r="88" spans="1:1" x14ac:dyDescent="0.3">
      <c r="A88" s="3" t="s">
        <v>148</v>
      </c>
    </row>
    <row r="89" spans="1:1" x14ac:dyDescent="0.3">
      <c r="A89" s="3" t="s">
        <v>92</v>
      </c>
    </row>
    <row r="90" spans="1:1" x14ac:dyDescent="0.3">
      <c r="A90" s="3" t="s">
        <v>93</v>
      </c>
    </row>
    <row r="91" spans="1:1" x14ac:dyDescent="0.3">
      <c r="A91" s="3" t="s">
        <v>149</v>
      </c>
    </row>
    <row r="92" spans="1:1" x14ac:dyDescent="0.3">
      <c r="A92" s="3" t="s">
        <v>150</v>
      </c>
    </row>
    <row r="93" spans="1:1" x14ac:dyDescent="0.3">
      <c r="A93" s="3" t="s">
        <v>94</v>
      </c>
    </row>
    <row r="94" spans="1:1" x14ac:dyDescent="0.3">
      <c r="A94" s="3" t="s">
        <v>151</v>
      </c>
    </row>
    <row r="95" spans="1:1" x14ac:dyDescent="0.3">
      <c r="A95" s="3" t="s">
        <v>152</v>
      </c>
    </row>
    <row r="96" spans="1:1" x14ac:dyDescent="0.3">
      <c r="A96" s="3" t="s">
        <v>153</v>
      </c>
    </row>
    <row r="97" spans="1:1" x14ac:dyDescent="0.3">
      <c r="A97" s="3" t="s">
        <v>154</v>
      </c>
    </row>
    <row r="98" spans="1:1" x14ac:dyDescent="0.3">
      <c r="A98" s="3" t="s">
        <v>155</v>
      </c>
    </row>
    <row r="99" spans="1:1" x14ac:dyDescent="0.3">
      <c r="A99" s="3" t="s">
        <v>156</v>
      </c>
    </row>
    <row r="100" spans="1:1" x14ac:dyDescent="0.3">
      <c r="A100" s="3" t="s">
        <v>95</v>
      </c>
    </row>
    <row r="101" spans="1:1" x14ac:dyDescent="0.3">
      <c r="A101" s="3" t="s">
        <v>157</v>
      </c>
    </row>
    <row r="102" spans="1:1" x14ac:dyDescent="0.3">
      <c r="A102" s="3" t="s">
        <v>158</v>
      </c>
    </row>
    <row r="103" spans="1:1" x14ac:dyDescent="0.3">
      <c r="A103" s="3" t="s">
        <v>159</v>
      </c>
    </row>
    <row r="104" spans="1:1" x14ac:dyDescent="0.3">
      <c r="A104" s="3" t="s">
        <v>160</v>
      </c>
    </row>
    <row r="105" spans="1:1" x14ac:dyDescent="0.3">
      <c r="A105" s="3" t="s">
        <v>161</v>
      </c>
    </row>
    <row r="106" spans="1:1" x14ac:dyDescent="0.3">
      <c r="A106" s="3" t="s">
        <v>162</v>
      </c>
    </row>
    <row r="107" spans="1:1" x14ac:dyDescent="0.3">
      <c r="A107" s="3" t="s">
        <v>163</v>
      </c>
    </row>
    <row r="108" spans="1:1" x14ac:dyDescent="0.3">
      <c r="A108" s="3" t="s">
        <v>164</v>
      </c>
    </row>
    <row r="109" spans="1:1" x14ac:dyDescent="0.3">
      <c r="A109" s="3" t="s">
        <v>165</v>
      </c>
    </row>
    <row r="110" spans="1:1" x14ac:dyDescent="0.3">
      <c r="A110" s="3" t="s">
        <v>166</v>
      </c>
    </row>
    <row r="111" spans="1:1" x14ac:dyDescent="0.3">
      <c r="A111" s="3" t="s">
        <v>167</v>
      </c>
    </row>
    <row r="112" spans="1:1" x14ac:dyDescent="0.3">
      <c r="A112" s="3" t="s">
        <v>168</v>
      </c>
    </row>
    <row r="113" spans="1:1" x14ac:dyDescent="0.3">
      <c r="A113" s="3" t="s">
        <v>169</v>
      </c>
    </row>
    <row r="114" spans="1:1" x14ac:dyDescent="0.3">
      <c r="A114" s="3" t="s">
        <v>170</v>
      </c>
    </row>
    <row r="115" spans="1:1" x14ac:dyDescent="0.3">
      <c r="A115" s="3" t="s">
        <v>76</v>
      </c>
    </row>
    <row r="116" spans="1:1" x14ac:dyDescent="0.3">
      <c r="A116" s="3" t="s">
        <v>77</v>
      </c>
    </row>
    <row r="117" spans="1:1" x14ac:dyDescent="0.3">
      <c r="A117" s="3" t="s">
        <v>78</v>
      </c>
    </row>
    <row r="118" spans="1:1" x14ac:dyDescent="0.3">
      <c r="A118" s="3" t="s">
        <v>79</v>
      </c>
    </row>
    <row r="119" spans="1:1" x14ac:dyDescent="0.3">
      <c r="A119" s="3" t="s">
        <v>80</v>
      </c>
    </row>
    <row r="120" spans="1:1" x14ac:dyDescent="0.3">
      <c r="A120" s="3" t="s">
        <v>171</v>
      </c>
    </row>
    <row r="121" spans="1:1" x14ac:dyDescent="0.3">
      <c r="A121" s="3" t="s">
        <v>172</v>
      </c>
    </row>
    <row r="122" spans="1:1" x14ac:dyDescent="0.3">
      <c r="A122" s="3" t="s">
        <v>173</v>
      </c>
    </row>
    <row r="123" spans="1:1" x14ac:dyDescent="0.3">
      <c r="A123" s="3" t="s">
        <v>174</v>
      </c>
    </row>
    <row r="124" spans="1:1" x14ac:dyDescent="0.3">
      <c r="A124" s="3" t="s">
        <v>175</v>
      </c>
    </row>
    <row r="125" spans="1:1" x14ac:dyDescent="0.3">
      <c r="A125" s="3" t="s">
        <v>176</v>
      </c>
    </row>
    <row r="126" spans="1:1" x14ac:dyDescent="0.3">
      <c r="A126" s="3" t="s">
        <v>177</v>
      </c>
    </row>
    <row r="127" spans="1:1" x14ac:dyDescent="0.3">
      <c r="A127" s="3" t="s">
        <v>178</v>
      </c>
    </row>
    <row r="128" spans="1:1" x14ac:dyDescent="0.3">
      <c r="A128" s="3" t="s">
        <v>179</v>
      </c>
    </row>
    <row r="129" spans="1:1" x14ac:dyDescent="0.3">
      <c r="A129" s="3" t="s">
        <v>180</v>
      </c>
    </row>
    <row r="130" spans="1:1" x14ac:dyDescent="0.3">
      <c r="A130" s="3" t="s">
        <v>74</v>
      </c>
    </row>
    <row r="131" spans="1:1" x14ac:dyDescent="0.3">
      <c r="A131" s="3" t="s">
        <v>96</v>
      </c>
    </row>
    <row r="132" spans="1:1" x14ac:dyDescent="0.3">
      <c r="A132" s="3" t="s">
        <v>181</v>
      </c>
    </row>
    <row r="133" spans="1:1" x14ac:dyDescent="0.3">
      <c r="A133" s="3" t="s">
        <v>97</v>
      </c>
    </row>
    <row r="134" spans="1:1" x14ac:dyDescent="0.3">
      <c r="A134" s="3" t="s">
        <v>182</v>
      </c>
    </row>
    <row r="135" spans="1:1" x14ac:dyDescent="0.3">
      <c r="A135" s="3" t="s">
        <v>98</v>
      </c>
    </row>
    <row r="136" spans="1:1" x14ac:dyDescent="0.3">
      <c r="A136" s="3" t="s">
        <v>183</v>
      </c>
    </row>
    <row r="137" spans="1:1" x14ac:dyDescent="0.3">
      <c r="A137" s="3" t="s">
        <v>99</v>
      </c>
    </row>
    <row r="138" spans="1:1" x14ac:dyDescent="0.3">
      <c r="A138" s="3" t="s">
        <v>184</v>
      </c>
    </row>
    <row r="139" spans="1:1" x14ac:dyDescent="0.3">
      <c r="A139" s="3" t="s">
        <v>185</v>
      </c>
    </row>
    <row r="140" spans="1:1" x14ac:dyDescent="0.3">
      <c r="A140" s="3" t="s">
        <v>81</v>
      </c>
    </row>
    <row r="141" spans="1:1" x14ac:dyDescent="0.3">
      <c r="A141" s="3" t="s">
        <v>82</v>
      </c>
    </row>
    <row r="142" spans="1:1" x14ac:dyDescent="0.3">
      <c r="A142" s="3" t="s">
        <v>83</v>
      </c>
    </row>
    <row r="143" spans="1:1" x14ac:dyDescent="0.3">
      <c r="A143" s="3" t="s">
        <v>84</v>
      </c>
    </row>
    <row r="144" spans="1:1" x14ac:dyDescent="0.3">
      <c r="A144" s="3" t="s">
        <v>85</v>
      </c>
    </row>
    <row r="145" spans="1:1" x14ac:dyDescent="0.3">
      <c r="A145" s="3" t="s">
        <v>86</v>
      </c>
    </row>
    <row r="146" spans="1:1" x14ac:dyDescent="0.3">
      <c r="A146" s="3" t="s">
        <v>87</v>
      </c>
    </row>
    <row r="147" spans="1:1" x14ac:dyDescent="0.3">
      <c r="A147" s="3" t="s">
        <v>88</v>
      </c>
    </row>
  </sheetData>
  <hyperlinks>
    <hyperlink ref="A25" r:id="rId1" display="https://www.dshs.wa.gov/dda/counties-and-providers/residential-provider-resource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d1172eb-e018-4c0c-8015-f81da14efcf6">E3SZAUAEPRZ5-2134906091-57</_dlc_DocId>
    <_dlc_DocIdUrl xmlns="bd1172eb-e018-4c0c-8015-f81da14efcf6">
      <Url>https://teamshare.dshs.wa.gov/sites/qps/ResQA/ResidProgSpecialist/_layouts/15/DocIdRedir.aspx?ID=E3SZAUAEPRZ5-2134906091-57</Url>
      <Description>E3SZAUAEPRZ5-2134906091-57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30C92B6706ED24C8C3CA6DD3B4BEB86" ma:contentTypeVersion="1" ma:contentTypeDescription="Create a new document." ma:contentTypeScope="" ma:versionID="52190dbae7706c86c9a0c2f897cd0952">
  <xsd:schema xmlns:xsd="http://www.w3.org/2001/XMLSchema" xmlns:xs="http://www.w3.org/2001/XMLSchema" xmlns:p="http://schemas.microsoft.com/office/2006/metadata/properties" xmlns:ns2="bd1172eb-e018-4c0c-8015-f81da14efcf6" targetNamespace="http://schemas.microsoft.com/office/2006/metadata/properties" ma:root="true" ma:fieldsID="d50d4243b0167b656f7e9c9e653ba292" ns2:_="">
    <xsd:import namespace="bd1172eb-e018-4c0c-8015-f81da14efcf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172eb-e018-4c0c-8015-f81da14efcf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0195C-C0C8-490D-A0F9-2A88F07BD4B1}">
  <ds:schemaRefs>
    <ds:schemaRef ds:uri="http://schemas.microsoft.com/sharepoint/v3/contenttype/forms"/>
  </ds:schemaRefs>
</ds:datastoreItem>
</file>

<file path=customXml/itemProps2.xml><?xml version="1.0" encoding="utf-8"?>
<ds:datastoreItem xmlns:ds="http://schemas.openxmlformats.org/officeDocument/2006/customXml" ds:itemID="{18416B8D-F3C7-495B-BA7D-83F8F6023383}">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bd1172eb-e018-4c0c-8015-f81da14efcf6"/>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98BD218-0029-49CE-8494-50CF1906FC06}">
  <ds:schemaRefs>
    <ds:schemaRef ds:uri="http://schemas.microsoft.com/sharepoint/events"/>
  </ds:schemaRefs>
</ds:datastoreItem>
</file>

<file path=customXml/itemProps4.xml><?xml version="1.0" encoding="utf-8"?>
<ds:datastoreItem xmlns:ds="http://schemas.openxmlformats.org/officeDocument/2006/customXml" ds:itemID="{50580CDB-2D6E-4FD3-AACE-803EFC72E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1172eb-e018-4c0c-8015-f81da14efc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Personnel Background Info</vt:lpstr>
      <vt:lpstr>Directions</vt:lpstr>
      <vt:lpstr>FAQs</vt:lpstr>
      <vt:lpstr>FAQs!Employees</vt:lpstr>
      <vt:lpstr>Employees</vt:lpstr>
      <vt:lpstr>'Personnel Background Info'!Print_Area</vt:lpstr>
      <vt:lpstr>'Personnel Background Info'!Print_Titles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2017-03-14T20:24:58Z</dcterms:created>
  <dcterms:modified xsi:type="dcterms:W3CDTF">2018-03-30T22:13:20Z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y fmtid="{D5CDD505-2E9C-101B-9397-08002B2CF9AE}" pid="3" name="ContentTypeId">
    <vt:lpwstr>0x010100A30C92B6706ED24C8C3CA6DD3B4BEB86</vt:lpwstr>
  </property>
  <property fmtid="{D5CDD505-2E9C-101B-9397-08002B2CF9AE}" pid="4" name="_dlc_DocIdItemGuid">
    <vt:lpwstr>40c01ad6-8b14-49db-9c8d-e6b152cf01a5</vt:lpwstr>
  </property>
</Properties>
</file>