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shs\rda\Projects\ALTSA\AgeWave\2025 Update\Output\ReleaseAug2025\FinalReleasenoLinks\"/>
    </mc:Choice>
  </mc:AlternateContent>
  <xr:revisionPtr revIDLastSave="0" documentId="13_ncr:1_{95225FC6-AEBB-4B48-8069-286067E563AD}" xr6:coauthVersionLast="47" xr6:coauthVersionMax="47" xr10:uidLastSave="{00000000-0000-0000-0000-000000000000}"/>
  <bookViews>
    <workbookView xWindow="57480" yWindow="-120" windowWidth="24240" windowHeight="13020" xr2:uid="{4B29CD9E-6D97-4114-A0AE-046049A8889B}"/>
  </bookViews>
  <sheets>
    <sheet name="Contents" sheetId="34" r:id="rId1"/>
    <sheet name="Measures and Data Sources" sheetId="33" r:id="rId2"/>
    <sheet name="Technical Updates and Notes" sheetId="31" r:id="rId3"/>
    <sheet name="Washington State" sheetId="1" r:id="rId4"/>
    <sheet name="PSA1" sheetId="40" r:id="rId5"/>
    <sheet name="PSA2" sheetId="41" r:id="rId6"/>
    <sheet name="PSA3" sheetId="42" r:id="rId7"/>
    <sheet name="PSA4" sheetId="43" r:id="rId8"/>
    <sheet name="PSA5" sheetId="44" r:id="rId9"/>
    <sheet name="PSA6" sheetId="45" r:id="rId10"/>
    <sheet name="PSA7" sheetId="46" r:id="rId11"/>
    <sheet name="PSA8" sheetId="47" r:id="rId12"/>
    <sheet name="PSA9" sheetId="48" r:id="rId13"/>
    <sheet name="PSA10" sheetId="49" r:id="rId14"/>
    <sheet name="PSA11" sheetId="50" r:id="rId15"/>
    <sheet name="PSA12" sheetId="51" r:id="rId16"/>
    <sheet name="PSA13" sheetId="52"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52" l="1"/>
  <c r="S13" i="52"/>
  <c r="S16" i="52"/>
  <c r="S19" i="52"/>
  <c r="S7" i="52" l="1"/>
  <c r="S17" i="45"/>
  <c r="S11" i="46"/>
  <c r="S20" i="47"/>
  <c r="S17" i="47"/>
  <c r="S14" i="47"/>
  <c r="S11" i="47"/>
  <c r="S8" i="47"/>
  <c r="S5" i="47"/>
  <c r="S17" i="48"/>
  <c r="S14" i="48"/>
  <c r="S5" i="48"/>
  <c r="S20" i="49"/>
  <c r="S17" i="49"/>
  <c r="S14" i="49"/>
  <c r="S11" i="49"/>
  <c r="S8" i="49"/>
  <c r="S5" i="49"/>
  <c r="S17" i="50"/>
  <c r="S11" i="51"/>
  <c r="S5" i="51"/>
  <c r="S17" i="52"/>
  <c r="S10" i="42"/>
  <c r="S12" i="1"/>
  <c r="S21" i="40"/>
  <c r="S18" i="40"/>
  <c r="S15" i="40"/>
  <c r="S12" i="40"/>
  <c r="S9" i="40"/>
  <c r="S6" i="40"/>
  <c r="S12" i="45"/>
  <c r="S21" i="46"/>
  <c r="S18" i="46"/>
  <c r="S15" i="46"/>
  <c r="S12" i="46"/>
  <c r="S9" i="46"/>
  <c r="S6" i="46"/>
  <c r="S12" i="47"/>
  <c r="S21" i="50"/>
  <c r="S18" i="50"/>
  <c r="S15" i="50"/>
  <c r="S12" i="50"/>
  <c r="S9" i="50"/>
  <c r="S6" i="50"/>
  <c r="S4" i="44"/>
  <c r="S4" i="48"/>
  <c r="S11" i="45"/>
  <c r="S5" i="45"/>
  <c r="S12" i="42"/>
  <c r="S9" i="42"/>
  <c r="S20" i="42"/>
  <c r="S11" i="42"/>
  <c r="S8" i="42"/>
  <c r="S14" i="43"/>
  <c r="S5" i="43"/>
  <c r="S20" i="44"/>
  <c r="S17" i="44"/>
  <c r="S14" i="44"/>
  <c r="S11" i="44"/>
  <c r="S8" i="44"/>
  <c r="S5" i="44"/>
  <c r="S11" i="40"/>
  <c r="S14" i="41"/>
  <c r="S19" i="41"/>
  <c r="S16" i="41"/>
  <c r="S19" i="43"/>
  <c r="S16" i="43"/>
  <c r="S13" i="43"/>
  <c r="S10" i="43"/>
  <c r="S7" i="43"/>
  <c r="S13" i="41"/>
  <c r="S19" i="45"/>
  <c r="S16" i="45"/>
  <c r="S13" i="45"/>
  <c r="S10" i="45"/>
  <c r="S7" i="45"/>
  <c r="S5" i="46"/>
  <c r="S10" i="51"/>
  <c r="S14" i="52"/>
  <c r="S11" i="52"/>
  <c r="S5" i="52"/>
  <c r="S5" i="40"/>
  <c r="S10" i="40"/>
  <c r="S17" i="41"/>
  <c r="S11" i="41"/>
  <c r="S5" i="41"/>
  <c r="S14" i="45"/>
  <c r="S10" i="41"/>
  <c r="S7" i="41"/>
  <c r="S21" i="52"/>
  <c r="S18" i="52"/>
  <c r="S15" i="52"/>
  <c r="S12" i="52"/>
  <c r="S9" i="52"/>
  <c r="S6" i="52"/>
  <c r="S4" i="45"/>
  <c r="S10" i="44"/>
  <c r="S21" i="44"/>
  <c r="S18" i="44"/>
  <c r="S15" i="44"/>
  <c r="S12" i="44"/>
  <c r="S9" i="44"/>
  <c r="S6" i="44"/>
  <c r="S19" i="47"/>
  <c r="S16" i="47"/>
  <c r="S13" i="47"/>
  <c r="S10" i="47"/>
  <c r="S7" i="47"/>
  <c r="S10" i="49"/>
  <c r="S12" i="49"/>
  <c r="S15" i="1"/>
  <c r="S6" i="1"/>
  <c r="S10" i="46"/>
  <c r="S11" i="48"/>
  <c r="S17" i="43"/>
  <c r="S11" i="43"/>
  <c r="S9" i="1"/>
  <c r="S12" i="51"/>
  <c r="S14" i="50"/>
  <c r="S11" i="50"/>
  <c r="S5" i="50"/>
  <c r="S20" i="51"/>
  <c r="S17" i="51"/>
  <c r="S14" i="51"/>
  <c r="S8" i="51"/>
  <c r="S20" i="1"/>
  <c r="S8" i="1"/>
  <c r="S5" i="1"/>
  <c r="S20" i="40"/>
  <c r="S17" i="40"/>
  <c r="S14" i="40"/>
  <c r="S8" i="40"/>
  <c r="S21" i="42"/>
  <c r="S21" i="43"/>
  <c r="S18" i="43"/>
  <c r="S15" i="43"/>
  <c r="S12" i="43"/>
  <c r="S9" i="43"/>
  <c r="S6" i="43"/>
  <c r="S10" i="48"/>
  <c r="S19" i="50"/>
  <c r="S16" i="50"/>
  <c r="S13" i="50"/>
  <c r="S10" i="50"/>
  <c r="S7" i="50"/>
  <c r="S19" i="1"/>
  <c r="S16" i="1"/>
  <c r="S13" i="1"/>
  <c r="S10" i="1"/>
  <c r="S7" i="1"/>
  <c r="S12" i="41"/>
  <c r="S20" i="46"/>
  <c r="S17" i="46"/>
  <c r="S14" i="46"/>
  <c r="S8" i="46"/>
  <c r="S21" i="48"/>
  <c r="S18" i="48"/>
  <c r="S15" i="48"/>
  <c r="S12" i="48"/>
  <c r="S9" i="48"/>
  <c r="S6" i="48"/>
  <c r="S4" i="41"/>
  <c r="S4" i="47"/>
  <c r="S18" i="1"/>
  <c r="S21" i="41"/>
  <c r="S20" i="48"/>
  <c r="S8" i="48"/>
  <c r="S19" i="49"/>
  <c r="S16" i="49"/>
  <c r="S13" i="49"/>
  <c r="S7" i="49"/>
  <c r="S19" i="51"/>
  <c r="S16" i="51"/>
  <c r="S13" i="51"/>
  <c r="S7" i="51"/>
  <c r="S4" i="50"/>
  <c r="S21" i="1"/>
  <c r="S18" i="41"/>
  <c r="S15" i="41"/>
  <c r="S9" i="41"/>
  <c r="S6" i="41"/>
  <c r="S17" i="42"/>
  <c r="S14" i="42"/>
  <c r="S5" i="42"/>
  <c r="S19" i="42"/>
  <c r="S16" i="42"/>
  <c r="S13" i="42"/>
  <c r="S7" i="42"/>
  <c r="S21" i="45"/>
  <c r="S18" i="45"/>
  <c r="S15" i="45"/>
  <c r="S9" i="45"/>
  <c r="S6" i="45"/>
  <c r="S4" i="49"/>
  <c r="S4" i="51"/>
  <c r="S19" i="40"/>
  <c r="S16" i="40"/>
  <c r="S13" i="40"/>
  <c r="S7" i="40"/>
  <c r="S19" i="44"/>
  <c r="S16" i="44"/>
  <c r="S13" i="44"/>
  <c r="S7" i="44"/>
  <c r="S21" i="47"/>
  <c r="S18" i="47"/>
  <c r="S15" i="47"/>
  <c r="S9" i="47"/>
  <c r="S6" i="47"/>
  <c r="S20" i="50"/>
  <c r="S8" i="50"/>
  <c r="S20" i="52"/>
  <c r="S8" i="52"/>
  <c r="S20" i="43"/>
  <c r="S8" i="43"/>
  <c r="S19" i="46"/>
  <c r="S16" i="46"/>
  <c r="S13" i="46"/>
  <c r="S7" i="46"/>
  <c r="S17" i="1"/>
  <c r="S14" i="1"/>
  <c r="S11" i="1"/>
  <c r="S20" i="41"/>
  <c r="S8" i="41"/>
  <c r="S19" i="48"/>
  <c r="S16" i="48"/>
  <c r="S13" i="48"/>
  <c r="S7" i="48"/>
  <c r="S21" i="49"/>
  <c r="S18" i="49"/>
  <c r="S15" i="49"/>
  <c r="S9" i="49"/>
  <c r="S6" i="49"/>
  <c r="S21" i="51"/>
  <c r="S18" i="51"/>
  <c r="S15" i="51"/>
  <c r="S9" i="51"/>
  <c r="S6" i="51"/>
  <c r="S18" i="42"/>
  <c r="S15" i="42"/>
  <c r="S6" i="42"/>
  <c r="S20" i="45"/>
  <c r="S8" i="45"/>
  <c r="S4" i="52"/>
  <c r="S4" i="46"/>
  <c r="S4" i="43"/>
  <c r="S4" i="42"/>
  <c r="S4" i="40"/>
  <c r="S4" i="1"/>
</calcChain>
</file>

<file path=xl/sharedStrings.xml><?xml version="1.0" encoding="utf-8"?>
<sst xmlns="http://schemas.openxmlformats.org/spreadsheetml/2006/main" count="616" uniqueCount="125">
  <si>
    <t>Number of persons . . .</t>
  </si>
  <si>
    <t>60+</t>
  </si>
  <si>
    <t>TOTAL</t>
  </si>
  <si>
    <t>With limited English proficiency</t>
  </si>
  <si>
    <t>18+</t>
  </si>
  <si>
    <t>With cognitive impairment</t>
  </si>
  <si>
    <t>65+</t>
  </si>
  <si>
    <t>With dementia</t>
  </si>
  <si>
    <t>Any</t>
  </si>
  <si>
    <t>Using community residential services</t>
  </si>
  <si>
    <t>Using in-home services</t>
  </si>
  <si>
    <t>Age</t>
  </si>
  <si>
    <t>Using SNF* services</t>
  </si>
  <si>
    <t>At or below EESSI***</t>
  </si>
  <si>
    <t>At or below 100% FPL****</t>
  </si>
  <si>
    <t>Pierce County Aging &amp; Long Term Care</t>
  </si>
  <si>
    <t>Aging &amp; Adult Care of Central Washington</t>
  </si>
  <si>
    <t>Kitsap County Division of Aging &amp; Long Term Care</t>
  </si>
  <si>
    <t>Measures and Data Sources</t>
  </si>
  <si>
    <t>Washington State</t>
  </si>
  <si>
    <t>RDA CSDB June 2024</t>
  </si>
  <si>
    <t>Data Source/Vintage</t>
  </si>
  <si>
    <t>OFM</t>
  </si>
  <si>
    <t>Medicare Claims 2023</t>
  </si>
  <si>
    <t>Row</t>
  </si>
  <si>
    <t>Measure</t>
  </si>
  <si>
    <t>Total Age 60+</t>
  </si>
  <si>
    <t>Age 18+ Disability</t>
  </si>
  <si>
    <t>Age 60+ Disability</t>
  </si>
  <si>
    <t>Age 18+ with Cognitive Impairment</t>
  </si>
  <si>
    <t>Age 65+ Dementia</t>
  </si>
  <si>
    <t>PSA4: Aging &amp; Disability Services (King County)</t>
  </si>
  <si>
    <t>PSA5: Pierce County Aging &amp; Long Term Care</t>
  </si>
  <si>
    <t>PSA8: Aging &amp; Adult Care of Central Washington</t>
  </si>
  <si>
    <t>PSA13: Kitsap County Division of Aging &amp; Long Term Care</t>
  </si>
  <si>
    <t>ACS</t>
  </si>
  <si>
    <t>RDA CSDB</t>
  </si>
  <si>
    <t xml:space="preserve">Medicare </t>
  </si>
  <si>
    <t>Data Source</t>
  </si>
  <si>
    <t>Techincal Updates and Notes</t>
  </si>
  <si>
    <t>For important data changes and updates see Technical Updates and Notes</t>
  </si>
  <si>
    <t>Description</t>
  </si>
  <si>
    <t>Number of people age 60 and older</t>
  </si>
  <si>
    <t>Number of people age 60 and older that reported an ambulatory difficulty or self-care difficulty (dressing or bathing)</t>
  </si>
  <si>
    <t>Number of people age 60 and older that reported a cognitive difficulty</t>
  </si>
  <si>
    <t>Number of people age 60 and older that identify as American Indian or Alaskan Native</t>
  </si>
  <si>
    <t>Number of people age 60 and older that identify as Hispanic, Latino, American Indian, Alaskan Native, Asian, Pacific Islander, Black, or multi-racial</t>
  </si>
  <si>
    <t>Number of people age 60 and older that identify as American Indian or Alaskan Native and reported a ambulatory difficulty or self-care difficulty</t>
  </si>
  <si>
    <t>Number of people of color age 60 and older that reported speaking English "not well" or "not at all"</t>
  </si>
  <si>
    <t>Using SNF services</t>
  </si>
  <si>
    <t>At or below EESSI</t>
  </si>
  <si>
    <t>At or below 100% FPL</t>
  </si>
  <si>
    <t>Number of people age 60 and older with household income lower than the federal poverty level (FPL)</t>
  </si>
  <si>
    <t>Number of people age 60 and older that identify as Hispanic, Latino, American Indian, Alaskan Native, Asian, Pacific Islander, Black, or multi-racial with household income lower than the federal poverty level (FPL)</t>
  </si>
  <si>
    <t xml:space="preserve">Number of people age 65 or greater that have a diagnosis of Alzheimer's Disease or a related dementia </t>
  </si>
  <si>
    <t>Number of people age 60 or older with household incomes lower than Elder Economic Security Standard Index (EESSI)</t>
  </si>
  <si>
    <t>Current</t>
  </si>
  <si>
    <t>Previous*</t>
  </si>
  <si>
    <t>Number of adults that reported an ambulatory difficulty or self-care difficulty (dressing or bathing)</t>
  </si>
  <si>
    <t>Number of adults that reported a cognitive difficulty</t>
  </si>
  <si>
    <t>Number of adults that reported  a difficulty with indpendent living aka instrumental activities of daily living (IADL) such as doing errands like visting the doctor or shopping</t>
  </si>
  <si>
    <t>Technical Updates and Notes</t>
  </si>
  <si>
    <t xml:space="preserve">NOTE: There are significant changes in this latest iteration of Age Wave trend forecasts, relative to those released in 2021. There are many contributing reasons for this. Below is a brief overview. 
 </t>
  </si>
  <si>
    <t>Contents</t>
  </si>
  <si>
    <r>
      <rPr>
        <b/>
        <sz val="12"/>
        <color rgb="FF000000"/>
        <rFont val="Malgun Gothic"/>
        <family val="2"/>
      </rPr>
      <t xml:space="preserve">Projected 2025 </t>
    </r>
    <r>
      <rPr>
        <b/>
        <sz val="11"/>
        <color rgb="FF000000"/>
        <rFont val="Malgun Gothic"/>
        <family val="2"/>
      </rPr>
      <t xml:space="preserve">
</t>
    </r>
    <r>
      <rPr>
        <sz val="10"/>
        <color rgb="FF000000"/>
        <rFont val="Malgun Gothic"/>
        <family val="2"/>
      </rPr>
      <t>Washington State Estimate</t>
    </r>
  </si>
  <si>
    <r>
      <rPr>
        <b/>
        <sz val="12"/>
        <color rgb="FF000000"/>
        <rFont val="Malgun Gothic"/>
        <family val="2"/>
      </rPr>
      <t xml:space="preserve">Projected 2030 </t>
    </r>
    <r>
      <rPr>
        <b/>
        <sz val="11"/>
        <color rgb="FF000000"/>
        <rFont val="Malgun Gothic"/>
        <family val="2"/>
      </rPr>
      <t xml:space="preserve">
</t>
    </r>
    <r>
      <rPr>
        <sz val="10"/>
        <color rgb="FF000000"/>
        <rFont val="Malgun Gothic"/>
        <family val="2"/>
      </rPr>
      <t>Washington State Estimate</t>
    </r>
  </si>
  <si>
    <t>*</t>
  </si>
  <si>
    <t>**</t>
  </si>
  <si>
    <t>***</t>
  </si>
  <si>
    <t>****</t>
  </si>
  <si>
    <t>Skilled Nursing Facility</t>
  </si>
  <si>
    <t>Instrumental Activities of Daily Living</t>
  </si>
  <si>
    <t>Elder Economic Security Standard Index</t>
  </si>
  <si>
    <t>Federal Poverty Level</t>
  </si>
  <si>
    <t>People of color</t>
  </si>
  <si>
    <t>People of color at or below 100% FPL</t>
  </si>
  <si>
    <t>OFM 2025</t>
  </si>
  <si>
    <t>With a disability</t>
  </si>
  <si>
    <t>With an IADL difficulty</t>
  </si>
  <si>
    <t>ACS PUMS 2019-2023</t>
  </si>
  <si>
    <t>ACS PUMS 2019-2023, EESSI 2024</t>
  </si>
  <si>
    <t>Number of people age 60 and older that reported a difficulty with independent living aka instrumental activities of daily living (IADL) doing errands like visting the doctor or shopping</t>
  </si>
  <si>
    <t>Age Wave Projections: August 2025 Release</t>
  </si>
  <si>
    <r>
      <t xml:space="preserve">Percent </t>
    </r>
    <r>
      <rPr>
        <b/>
        <sz val="9"/>
        <color rgb="FF000000"/>
        <rFont val="Cochocib Script Latin Pro"/>
      </rPr>
      <t>↑</t>
    </r>
  </si>
  <si>
    <t>With an IADL** difficulty</t>
  </si>
  <si>
    <t>Olympic Area Agency on Aging</t>
  </si>
  <si>
    <t>PSA1: Olympic Area Agency on Aging</t>
  </si>
  <si>
    <t>PSA6: Lewis/Mason/Thurson Area Agency on Aging</t>
  </si>
  <si>
    <t>Lewis/Mason/Thurson Area Agency on Aging</t>
  </si>
  <si>
    <t>PSA7: Southwest Washington Area Agency on Aging &amp; Disabilities</t>
  </si>
  <si>
    <t>Southwest Washington Area Agency on Aging &amp; Disabilities</t>
  </si>
  <si>
    <t>PSA2: Northwest Regional Council - Aging &amp; Disability Resources</t>
  </si>
  <si>
    <t>PSA3: Snohomish County Long Term Care &amp; Aging Division</t>
  </si>
  <si>
    <t>Northwest Regional Council - Aging &amp; Disability Resources</t>
  </si>
  <si>
    <t>Snohomish County Long Term Care &amp; Aging Division</t>
  </si>
  <si>
    <t>PSA10: Yakama Nation Area Agency on Aging</t>
  </si>
  <si>
    <t>PSA12: Colville Indian Area Agency on Aging</t>
  </si>
  <si>
    <t>Nursing Home Clients</t>
  </si>
  <si>
    <t>In-Home Services Clients</t>
  </si>
  <si>
    <t>Community Residential Clients</t>
  </si>
  <si>
    <t>Number of Nursing Home Clients April 2024, including Residential Habilitation Centers</t>
  </si>
  <si>
    <t>Number of In-Home Services Clients April 2024, including Personal Care services, and Programs of All-Inclusive Care for the Elderly (PACE)</t>
  </si>
  <si>
    <t>Number of Community Residential Clients April 2024, including Campanion Homes, Group Homes, Assisted Living, Adult Family Homes, Adult Residential Care, Enhanced Services Facilities, and more. See Techincal Report.</t>
  </si>
  <si>
    <t>American Indian/Alaska Native (AI/AN)</t>
  </si>
  <si>
    <t>AI/AN with a disability</t>
  </si>
  <si>
    <t>Age 60+ AI/AN</t>
  </si>
  <si>
    <t>Age 60+ AI/AN with a Disability</t>
  </si>
  <si>
    <t>2014 Data projections</t>
  </si>
  <si>
    <t>2022 Data projections</t>
  </si>
  <si>
    <t>2023 Data projections</t>
  </si>
  <si>
    <t>Aging &amp; Disability Services 
(King County)</t>
  </si>
  <si>
    <t>These estimates exclude counts from the Yakama Nation Area Agency on Aging</t>
  </si>
  <si>
    <t>These estimates exclude counts from the Colville Indian Area Agency on Aging</t>
  </si>
  <si>
    <t>Link to Contents</t>
  </si>
  <si>
    <t>Yakama Nation Area Agency on Aging</t>
  </si>
  <si>
    <t>Colville Indian Area Agency on Aging</t>
  </si>
  <si>
    <t>PSA11: Aging &amp; Long Term Care of Eastern Washington</t>
  </si>
  <si>
    <t>Aging &amp; Long Term Care of Eastern Washington</t>
  </si>
  <si>
    <t>These estimates exclude counts from the Aging &amp; Adult Care of Central Washington and Aging &amp; Long Term Care of Eastern Washington</t>
  </si>
  <si>
    <t>PSA9: Southeast Washington Aging &amp; Long Term Care</t>
  </si>
  <si>
    <t>Southeast Washington Aging &amp; Long Term Care</t>
  </si>
  <si>
    <t>These estimates exclude counts from the Southwest Washington Area Agency on Aging &amp; Disabilities and Southeast Washington Aging &amp; Long Term Care</t>
  </si>
  <si>
    <t>Table: Previous vs Current Release Examples of Significant Changes</t>
  </si>
  <si>
    <r>
      <rPr>
        <b/>
        <sz val="11"/>
        <color theme="1"/>
        <rFont val="Malgun Gothic"/>
        <family val="2"/>
      </rPr>
      <t>Overview</t>
    </r>
    <r>
      <rPr>
        <sz val="11"/>
        <color theme="1"/>
        <rFont val="Malgun Gothic"/>
        <family val="2"/>
      </rPr>
      <t xml:space="preserve">: Previous estimates used the best information and methods available at the time. Most of the data used, in particular the American Community Survey Data (2015-2019), was collected before the COVID-19 pandemic. The pandemic certainly impacted the health and mortality of Washingtonians and the OFM population projections that underlay all of our tables  (summarized in </t>
    </r>
    <r>
      <rPr>
        <b/>
        <sz val="11"/>
        <color theme="1"/>
        <rFont val="Malgun Gothic"/>
        <family val="2"/>
      </rPr>
      <t>row 1</t>
    </r>
    <r>
      <rPr>
        <sz val="11"/>
        <color theme="1"/>
        <rFont val="Malgun Gothic"/>
        <family val="2"/>
      </rPr>
      <t xml:space="preserve"> in the table to the right).</t>
    </r>
    <r>
      <rPr>
        <sz val="4"/>
        <color theme="1"/>
        <rFont val="Malgun Gothic"/>
        <family val="2"/>
      </rPr>
      <t xml:space="preserve"> 
</t>
    </r>
    <r>
      <rPr>
        <b/>
        <sz val="11"/>
        <color theme="1"/>
        <rFont val="Malgun Gothic"/>
        <family val="2"/>
      </rPr>
      <t xml:space="preserve">The ACS data </t>
    </r>
    <r>
      <rPr>
        <sz val="11"/>
        <color theme="1"/>
        <rFont val="Malgun Gothic"/>
        <family val="2"/>
      </rPr>
      <t>used for this release are the 5-Year 2019-2023 PUMS, which overlaps with the pandemic and includes multiple years after the initial outbreak. We also used a different method to more directly estimate prevalence within age-gender-race and ethnicity strata. In addition to the effects of the pandemic, the methods used for previous estimates may have been overestimating counts for some populations (</t>
    </r>
    <r>
      <rPr>
        <b/>
        <sz val="11"/>
        <color theme="1"/>
        <rFont val="Malgun Gothic"/>
        <family val="2"/>
      </rPr>
      <t>rows 2 and 3</t>
    </r>
    <r>
      <rPr>
        <sz val="11"/>
        <color theme="1"/>
        <rFont val="Malgun Gothic"/>
        <family val="2"/>
      </rPr>
      <t>) while underestimating others (</t>
    </r>
    <r>
      <rPr>
        <b/>
        <sz val="11"/>
        <color theme="1"/>
        <rFont val="Malgun Gothic"/>
        <family val="2"/>
      </rPr>
      <t>row 4</t>
    </r>
    <r>
      <rPr>
        <sz val="11"/>
        <color theme="1"/>
        <rFont val="Malgun Gothic"/>
        <family val="2"/>
      </rPr>
      <t>). Previous estimates for AI/AN populations relied solely on OFM data and were limited to estimating those that only identified as AI/AN and no other race. Current methodology uses ACS data to include anybody that identifies as AI/AN, nearly doubling those estimates (</t>
    </r>
    <r>
      <rPr>
        <b/>
        <sz val="11"/>
        <color theme="1"/>
        <rFont val="Malgun Gothic"/>
        <family val="2"/>
      </rPr>
      <t>rows 5 and 6</t>
    </r>
    <r>
      <rPr>
        <sz val="11"/>
        <color theme="1"/>
        <rFont val="Malgun Gothic"/>
        <family val="2"/>
      </rPr>
      <t xml:space="preserve">).  </t>
    </r>
    <r>
      <rPr>
        <sz val="4"/>
        <color theme="1"/>
        <rFont val="Malgun Gothic"/>
        <family val="2"/>
      </rPr>
      <t xml:space="preserve"> 
</t>
    </r>
    <r>
      <rPr>
        <sz val="11"/>
        <color theme="1"/>
        <rFont val="Malgun Gothic"/>
        <family val="2"/>
      </rPr>
      <t xml:space="preserve">In addition to the pandemic, the </t>
    </r>
    <r>
      <rPr>
        <b/>
        <sz val="11"/>
        <color theme="1"/>
        <rFont val="Malgun Gothic"/>
        <family val="2"/>
      </rPr>
      <t>LTSS service</t>
    </r>
    <r>
      <rPr>
        <sz val="11"/>
        <color theme="1"/>
        <rFont val="Malgun Gothic"/>
        <family val="2"/>
      </rPr>
      <t xml:space="preserve"> estimates (</t>
    </r>
    <r>
      <rPr>
        <b/>
        <sz val="11"/>
        <color theme="1"/>
        <rFont val="Malgun Gothic"/>
        <family val="2"/>
      </rPr>
      <t>rows 7-9</t>
    </r>
    <r>
      <rPr>
        <sz val="11"/>
        <color theme="1"/>
        <rFont val="Malgun Gothic"/>
        <family val="2"/>
      </rPr>
      <t xml:space="preserve">) are affected by methodology updates and caseload growth since benchmarks were previously established based on utilization data from 2020. In particular, the forecast now includes services for persons with intellectual and developmental disabilities (i.e., provided through DDA prior to the recent agency reorganization), rather than just ALTSA services. </t>
    </r>
    <r>
      <rPr>
        <sz val="4"/>
        <color theme="1"/>
        <rFont val="Malgun Gothic"/>
        <family val="2"/>
      </rPr>
      <t xml:space="preserve">
</t>
    </r>
    <r>
      <rPr>
        <sz val="11"/>
        <color theme="1"/>
        <rFont val="Malgun Gothic"/>
        <family val="2"/>
      </rPr>
      <t xml:space="preserve">Previous </t>
    </r>
    <r>
      <rPr>
        <b/>
        <sz val="11"/>
        <color theme="1"/>
        <rFont val="Malgun Gothic"/>
        <family val="2"/>
      </rPr>
      <t>dementia</t>
    </r>
    <r>
      <rPr>
        <sz val="11"/>
        <color theme="1"/>
        <rFont val="Malgun Gothic"/>
        <family val="2"/>
      </rPr>
      <t xml:space="preserve"> estimates relied on 2014 prevalence data. In addition to the effects of the pandemic, there has been a slight, but consistent downward trend in the prevalence of dementia in the 65+ population. This means that while the total number of people with dementia is projected to steeply increase from 2025 to 2040, each year that we get updated prevalence data, the new projections are likely to be slightly lower than previous years (see </t>
    </r>
    <r>
      <rPr>
        <b/>
        <sz val="11"/>
        <color theme="1"/>
        <rFont val="Malgun Gothic"/>
        <family val="2"/>
      </rPr>
      <t>row 10</t>
    </r>
    <r>
      <rPr>
        <sz val="11"/>
        <color theme="1"/>
        <rFont val="Malgun Gothic"/>
        <family val="2"/>
      </rPr>
      <t xml:space="preserve"> and </t>
    </r>
    <r>
      <rPr>
        <b/>
        <sz val="11"/>
        <color theme="1"/>
        <rFont val="Malgun Gothic"/>
        <family val="2"/>
      </rPr>
      <t>Figure</t>
    </r>
    <r>
      <rPr>
        <sz val="11"/>
        <color theme="1"/>
        <rFont val="Malgun Gothic"/>
        <family val="2"/>
      </rPr>
      <t xml:space="preserve">). </t>
    </r>
  </si>
  <si>
    <t>Figure: Projections of Persons with Dementia 65+ years old by data vintage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</si>
</sst>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1"/>
      <color theme="1"/>
      <name val="Aptos Narrow"/>
      <family val="2"/>
      <scheme val="minor"/>
    </font>
    <font>
      <b/>
      <sz val="9"/>
      <color rgb="FF000000"/>
      <name val="Malgun Gothic"/>
      <family val="2"/>
    </font>
    <font>
      <sz val="11"/>
      <color theme="1"/>
      <name val="Malgun Gothic"/>
      <family val="2"/>
    </font>
    <font>
      <b/>
      <sz val="8"/>
      <color theme="1"/>
      <name val="Malgun Gothic"/>
      <family val="2"/>
    </font>
    <font>
      <sz val="9"/>
      <color rgb="FF000000"/>
      <name val="Malgun Gothic"/>
      <family val="2"/>
    </font>
    <font>
      <sz val="8"/>
      <color theme="1"/>
      <name val="Malgun Gothic"/>
      <family val="2"/>
    </font>
    <font>
      <sz val="11"/>
      <color theme="1"/>
      <name val="Aptos Narrow"/>
      <family val="2"/>
      <scheme val="minor"/>
    </font>
    <font>
      <b/>
      <sz val="14"/>
      <color theme="1"/>
      <name val="Malgun Gothic"/>
      <family val="2"/>
    </font>
    <font>
      <sz val="12"/>
      <color theme="1"/>
      <name val="Malgun Gothic"/>
      <family val="2"/>
    </font>
    <font>
      <b/>
      <sz val="11"/>
      <color rgb="FF000000"/>
      <name val="Malgun Gothic"/>
      <family val="2"/>
    </font>
    <font>
      <b/>
      <sz val="14"/>
      <color rgb="FF000000"/>
      <name val="Malgun Gothic"/>
      <family val="2"/>
    </font>
    <font>
      <sz val="11"/>
      <color rgb="FF000000"/>
      <name val="Malgun Gothic"/>
      <family val="2"/>
    </font>
    <font>
      <b/>
      <sz val="12"/>
      <color theme="1"/>
      <name val="Malgun Gothic"/>
      <family val="2"/>
    </font>
    <font>
      <sz val="12"/>
      <name val="Malgun Gothic"/>
      <family val="2"/>
    </font>
    <font>
      <b/>
      <sz val="11"/>
      <color theme="1"/>
      <name val="Malgun Gothic"/>
      <family val="2"/>
    </font>
    <font>
      <sz val="4"/>
      <color theme="1"/>
      <name val="Malgun Gothic"/>
      <family val="2"/>
    </font>
    <font>
      <sz val="11"/>
      <color theme="3" tint="0.249977111117893"/>
      <name val="Malgun Gothic"/>
      <family val="2"/>
    </font>
    <font>
      <sz val="10"/>
      <color rgb="FF000000"/>
      <name val="Malgun Gothic"/>
      <family val="2"/>
    </font>
    <font>
      <b/>
      <sz val="12"/>
      <color rgb="FF000000"/>
      <name val="Malgun Gothic"/>
      <family val="2"/>
    </font>
    <font>
      <sz val="9"/>
      <color theme="1"/>
      <name val="Malgun Gothic"/>
      <family val="2"/>
    </font>
    <font>
      <b/>
      <sz val="9"/>
      <color theme="1"/>
      <name val="Malgun Gothic"/>
      <family val="2"/>
    </font>
    <font>
      <sz val="8"/>
      <color rgb="FF000000"/>
      <name val="Malgun Gothic"/>
      <family val="2"/>
    </font>
    <font>
      <u/>
      <sz val="11"/>
      <color theme="10"/>
      <name val="Aptos Narrow"/>
      <family val="2"/>
      <scheme val="minor"/>
    </font>
    <font>
      <b/>
      <sz val="14"/>
      <name val="Malgun Gothic"/>
      <family val="2"/>
    </font>
    <font>
      <b/>
      <sz val="16"/>
      <color theme="4" tint="-0.249977111117893"/>
      <name val="Malgun Gothic"/>
      <family val="2"/>
    </font>
    <font>
      <b/>
      <sz val="11"/>
      <color theme="4" tint="-0.249977111117893"/>
      <name val="Malgun Gothic"/>
      <family val="2"/>
    </font>
    <font>
      <b/>
      <sz val="14"/>
      <color theme="4" tint="-0.249977111117893"/>
      <name val="Malgun Gothic"/>
      <family val="2"/>
    </font>
    <font>
      <b/>
      <sz val="9"/>
      <color rgb="FF000000"/>
      <name val="Cochocib Script Latin Pro"/>
    </font>
    <font>
      <b/>
      <i/>
      <sz val="9"/>
      <color rgb="FF000000"/>
      <name val="Malgun Gothic"/>
      <family val="2"/>
    </font>
    <font>
      <sz val="8"/>
      <name val="Malgun Gothic"/>
      <family val="2"/>
    </font>
    <font>
      <sz val="11"/>
      <name val="Malgun Gothic"/>
      <family val="2"/>
    </font>
  </fonts>
  <fills count="6">
    <fill>
      <patternFill patternType="none"/>
    </fill>
    <fill>
      <patternFill patternType="gray125"/>
    </fill>
    <fill>
      <patternFill patternType="solid">
        <fgColor rgb="FFDBE5F1"/>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4" tint="-0.249977111117893"/>
        <bgColor indexed="64"/>
      </patternFill>
    </fill>
  </fills>
  <borders count="18">
    <border>
      <left/>
      <right/>
      <top/>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medium">
        <color theme="0" tint="-0.24994659260841701"/>
      </left>
      <right style="medium">
        <color theme="0" tint="-0.24994659260841701"/>
      </right>
      <top style="thin">
        <color theme="0" tint="-0.24994659260841701"/>
      </top>
      <bottom/>
      <diagonal/>
    </border>
    <border>
      <left style="medium">
        <color theme="0" tint="-0.24994659260841701"/>
      </left>
      <right style="medium">
        <color theme="0" tint="-0.24994659260841701"/>
      </right>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style="medium">
        <color theme="0" tint="-0.24994659260841701"/>
      </right>
      <top/>
      <bottom/>
      <diagonal/>
    </border>
    <border>
      <left style="thin">
        <color theme="0"/>
      </left>
      <right/>
      <top/>
      <bottom/>
      <diagonal/>
    </border>
    <border>
      <left style="thin">
        <color theme="0"/>
      </left>
      <right style="thin">
        <color theme="0"/>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medium">
        <color theme="1" tint="0.499984740745262"/>
      </bottom>
      <diagonal/>
    </border>
    <border>
      <left style="thin">
        <color theme="0" tint="-0.24994659260841701"/>
      </left>
      <right style="thin">
        <color theme="0" tint="-0.24994659260841701"/>
      </right>
      <top style="medium">
        <color theme="1" tint="0.499984740745262"/>
      </top>
      <bottom/>
      <diagonal/>
    </border>
    <border>
      <left/>
      <right style="thin">
        <color theme="0"/>
      </right>
      <top/>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cellStyleXfs>
  <cellXfs count="94">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horizontal="left" wrapText="1"/>
    </xf>
    <xf numFmtId="0" fontId="2" fillId="0" borderId="0" xfId="0" applyFont="1" applyAlignment="1">
      <alignment wrapText="1"/>
    </xf>
    <xf numFmtId="0" fontId="8" fillId="0" borderId="0" xfId="0" applyFont="1" applyAlignment="1">
      <alignment wrapText="1"/>
    </xf>
    <xf numFmtId="0" fontId="2" fillId="0" borderId="0" xfId="0" applyFont="1" applyAlignment="1">
      <alignment vertical="top" wrapText="1"/>
    </xf>
    <xf numFmtId="0" fontId="16" fillId="0" borderId="0" xfId="0" applyFont="1"/>
    <xf numFmtId="0" fontId="9" fillId="0" borderId="1" xfId="0" applyFont="1" applyBorder="1" applyAlignment="1">
      <alignment horizontal="center" vertical="center"/>
    </xf>
    <xf numFmtId="0" fontId="11" fillId="0" borderId="1" xfId="0" applyFont="1" applyBorder="1" applyAlignment="1">
      <alignment horizontal="right" vertical="center" wrapText="1" indent="1"/>
    </xf>
    <xf numFmtId="0" fontId="11" fillId="0" borderId="1" xfId="0" applyFont="1" applyBorder="1" applyAlignment="1">
      <alignment vertical="center"/>
    </xf>
    <xf numFmtId="3" fontId="11" fillId="0" borderId="1" xfId="0" applyNumberFormat="1" applyFont="1" applyBorder="1" applyAlignment="1">
      <alignment horizontal="right" vertical="center" indent="2"/>
    </xf>
    <xf numFmtId="0" fontId="11" fillId="0" borderId="1" xfId="0" applyFont="1" applyBorder="1" applyAlignment="1">
      <alignment horizontal="left" vertical="center" indent="1"/>
    </xf>
    <xf numFmtId="0" fontId="9" fillId="4" borderId="1" xfId="0" applyFont="1" applyFill="1" applyBorder="1" applyAlignment="1">
      <alignment horizontal="center" vertical="center"/>
    </xf>
    <xf numFmtId="3" fontId="11" fillId="4" borderId="1" xfId="0" applyNumberFormat="1" applyFont="1" applyFill="1" applyBorder="1" applyAlignment="1">
      <alignment horizontal="right" vertical="center" indent="2"/>
    </xf>
    <xf numFmtId="0" fontId="3" fillId="0" borderId="0" xfId="0" applyFont="1" applyAlignment="1">
      <alignment horizontal="center" vertical="center" wrapText="1"/>
    </xf>
    <xf numFmtId="0" fontId="3" fillId="0" borderId="0" xfId="0" applyFont="1" applyAlignment="1">
      <alignment vertical="center" wrapText="1"/>
    </xf>
    <xf numFmtId="164" fontId="19" fillId="0" borderId="0" xfId="1" applyNumberFormat="1" applyFont="1" applyFill="1" applyBorder="1" applyAlignment="1">
      <alignment horizontal="right" vertical="center" wrapText="1"/>
    </xf>
    <xf numFmtId="0" fontId="5" fillId="0" borderId="0" xfId="0" applyFont="1" applyAlignment="1">
      <alignment horizontal="right"/>
    </xf>
    <xf numFmtId="0" fontId="14" fillId="0" borderId="0" xfId="0" applyFont="1"/>
    <xf numFmtId="0" fontId="2" fillId="0" borderId="0" xfId="0" applyFont="1" applyAlignment="1">
      <alignment horizontal="right" wrapText="1"/>
    </xf>
    <xf numFmtId="0" fontId="7" fillId="0" borderId="0" xfId="0" applyFont="1" applyAlignment="1">
      <alignment wrapText="1"/>
    </xf>
    <xf numFmtId="0" fontId="21" fillId="0" borderId="6" xfId="0" applyFont="1" applyBorder="1" applyAlignment="1">
      <alignment horizontal="left" vertical="center" wrapText="1" indent="1"/>
    </xf>
    <xf numFmtId="0" fontId="21" fillId="0" borderId="1" xfId="0" applyFont="1" applyBorder="1" applyAlignment="1">
      <alignment horizontal="left" vertical="center" wrapText="1" indent="1"/>
    </xf>
    <xf numFmtId="0" fontId="21" fillId="0" borderId="1" xfId="0" applyFont="1" applyBorder="1" applyAlignment="1">
      <alignment horizontal="center" vertical="center" wrapText="1"/>
    </xf>
    <xf numFmtId="3" fontId="21" fillId="0" borderId="1" xfId="0" applyNumberFormat="1" applyFont="1" applyBorder="1" applyAlignment="1">
      <alignment horizontal="left" vertical="center" wrapText="1"/>
    </xf>
    <xf numFmtId="0" fontId="21" fillId="0" borderId="6" xfId="0" applyFont="1" applyBorder="1" applyAlignment="1">
      <alignment horizontal="center" vertical="center"/>
    </xf>
    <xf numFmtId="0" fontId="21" fillId="0" borderId="1" xfId="0" applyFont="1" applyBorder="1" applyAlignment="1">
      <alignment horizontal="center" vertical="center"/>
    </xf>
    <xf numFmtId="0" fontId="17" fillId="0" borderId="6" xfId="0" applyFont="1" applyBorder="1" applyAlignment="1">
      <alignment horizontal="center" vertical="center"/>
    </xf>
    <xf numFmtId="3" fontId="21" fillId="0" borderId="6" xfId="0" applyNumberFormat="1" applyFont="1" applyBorder="1" applyAlignment="1">
      <alignment horizontal="left" vertical="center" wrapText="1"/>
    </xf>
    <xf numFmtId="0" fontId="21" fillId="0" borderId="9" xfId="0" applyFont="1" applyBorder="1" applyAlignment="1">
      <alignment horizontal="left" vertical="center" wrapText="1" indent="1"/>
    </xf>
    <xf numFmtId="0" fontId="21" fillId="0" borderId="9" xfId="0" applyFont="1" applyBorder="1" applyAlignment="1">
      <alignment horizontal="center" vertical="center"/>
    </xf>
    <xf numFmtId="3" fontId="21" fillId="0" borderId="9" xfId="0" applyNumberFormat="1" applyFont="1" applyBorder="1" applyAlignment="1">
      <alignment horizontal="left" vertical="center" wrapText="1"/>
    </xf>
    <xf numFmtId="0" fontId="21" fillId="0" borderId="5" xfId="0" applyFont="1" applyBorder="1" applyAlignment="1">
      <alignment horizontal="left" vertical="center" wrapText="1" indent="1"/>
    </xf>
    <xf numFmtId="0" fontId="21" fillId="0" borderId="5" xfId="0" applyFont="1" applyBorder="1" applyAlignment="1">
      <alignment horizontal="center" vertical="center"/>
    </xf>
    <xf numFmtId="3" fontId="21" fillId="0" borderId="5" xfId="0" applyNumberFormat="1" applyFont="1" applyBorder="1" applyAlignment="1">
      <alignment horizontal="left" vertical="center" wrapText="1"/>
    </xf>
    <xf numFmtId="0" fontId="21" fillId="0" borderId="10" xfId="0" applyFont="1" applyBorder="1" applyAlignment="1">
      <alignment horizontal="left" vertical="center" wrapText="1" indent="1"/>
    </xf>
    <xf numFmtId="0" fontId="21" fillId="0" borderId="10" xfId="0" applyFont="1" applyBorder="1" applyAlignment="1">
      <alignment horizontal="center" vertical="center"/>
    </xf>
    <xf numFmtId="3" fontId="21" fillId="0" borderId="10" xfId="0" applyNumberFormat="1" applyFont="1" applyBorder="1" applyAlignment="1">
      <alignment horizontal="left" vertical="center" wrapText="1"/>
    </xf>
    <xf numFmtId="3" fontId="4" fillId="0" borderId="4" xfId="0" applyNumberFormat="1" applyFont="1" applyBorder="1" applyAlignment="1">
      <alignment horizontal="left" vertical="center" wrapText="1"/>
    </xf>
    <xf numFmtId="0" fontId="24" fillId="5" borderId="0" xfId="0" applyFont="1" applyFill="1" applyAlignment="1">
      <alignment vertical="top"/>
    </xf>
    <xf numFmtId="0" fontId="24" fillId="5" borderId="0" xfId="0" applyFont="1" applyFill="1" applyAlignment="1">
      <alignment horizontal="left" vertical="center" indent="5"/>
    </xf>
    <xf numFmtId="0" fontId="26" fillId="0" borderId="0" xfId="0" applyFont="1" applyAlignment="1">
      <alignment vertical="top"/>
    </xf>
    <xf numFmtId="0" fontId="16" fillId="0" borderId="12" xfId="0" applyFont="1" applyBorder="1"/>
    <xf numFmtId="0" fontId="16" fillId="0" borderId="13" xfId="0" applyFont="1" applyBorder="1"/>
    <xf numFmtId="0" fontId="16" fillId="5" borderId="0" xfId="0" applyFont="1" applyFill="1"/>
    <xf numFmtId="0" fontId="26" fillId="5" borderId="0" xfId="0" applyFont="1" applyFill="1" applyAlignment="1">
      <alignment vertical="top"/>
    </xf>
    <xf numFmtId="0" fontId="13" fillId="0" borderId="6" xfId="3" applyFont="1" applyFill="1" applyBorder="1" applyAlignment="1">
      <alignment horizontal="left" vertical="center" wrapText="1" indent="1"/>
    </xf>
    <xf numFmtId="3" fontId="13" fillId="0" borderId="1" xfId="3" applyNumberFormat="1" applyFont="1" applyFill="1" applyBorder="1" applyAlignment="1">
      <alignment horizontal="left" vertical="center" wrapText="1" indent="1"/>
    </xf>
    <xf numFmtId="3" fontId="13" fillId="0" borderId="5" xfId="3" applyNumberFormat="1" applyFont="1" applyFill="1" applyBorder="1" applyAlignment="1">
      <alignment horizontal="left" vertical="center" wrapText="1" indent="1"/>
    </xf>
    <xf numFmtId="3" fontId="13" fillId="0" borderId="6" xfId="3" applyNumberFormat="1" applyFont="1" applyFill="1" applyBorder="1" applyAlignment="1">
      <alignment horizontal="left" vertical="center" wrapText="1" indent="1"/>
    </xf>
    <xf numFmtId="0" fontId="10" fillId="4" borderId="7" xfId="0" applyFont="1" applyFill="1" applyBorder="1" applyAlignment="1">
      <alignment horizontal="center" vertical="center" wrapText="1"/>
    </xf>
    <xf numFmtId="0" fontId="10" fillId="4" borderId="7" xfId="0" applyFont="1" applyFill="1" applyBorder="1" applyAlignment="1">
      <alignment horizontal="center" vertical="center"/>
    </xf>
    <xf numFmtId="0" fontId="23" fillId="4" borderId="7" xfId="0" applyFont="1" applyFill="1" applyBorder="1" applyAlignment="1">
      <alignment horizontal="center" vertical="center" wrapText="1"/>
    </xf>
    <xf numFmtId="0" fontId="1" fillId="2" borderId="15" xfId="0" applyFont="1" applyFill="1" applyBorder="1" applyAlignment="1">
      <alignment horizontal="right" vertical="center" wrapText="1"/>
    </xf>
    <xf numFmtId="0" fontId="1" fillId="2" borderId="15" xfId="0" applyFont="1" applyFill="1" applyBorder="1" applyAlignment="1">
      <alignment horizontal="center" vertical="center" wrapText="1"/>
    </xf>
    <xf numFmtId="164" fontId="19" fillId="0" borderId="14" xfId="1" applyNumberFormat="1" applyFont="1" applyFill="1" applyBorder="1" applyAlignment="1">
      <alignment horizontal="right" vertical="center" wrapText="1"/>
    </xf>
    <xf numFmtId="9" fontId="19" fillId="0" borderId="14" xfId="2" applyFont="1" applyFill="1" applyBorder="1" applyAlignment="1">
      <alignment horizontal="right" vertical="center" wrapText="1"/>
    </xf>
    <xf numFmtId="164" fontId="19" fillId="0" borderId="15" xfId="1" applyNumberFormat="1" applyFont="1" applyFill="1" applyBorder="1" applyAlignment="1">
      <alignment horizontal="right" vertical="center" wrapText="1"/>
    </xf>
    <xf numFmtId="9" fontId="19" fillId="0" borderId="15" xfId="2" applyFont="1" applyFill="1" applyBorder="1" applyAlignment="1">
      <alignment horizontal="right" vertical="center" wrapText="1"/>
    </xf>
    <xf numFmtId="164" fontId="20" fillId="0" borderId="14" xfId="1" applyNumberFormat="1" applyFont="1" applyFill="1" applyBorder="1" applyAlignment="1">
      <alignment horizontal="right" vertical="center" wrapText="1"/>
    </xf>
    <xf numFmtId="9" fontId="20" fillId="0" borderId="14" xfId="2" applyFont="1" applyFill="1" applyBorder="1" applyAlignment="1">
      <alignment horizontal="right" vertical="center" wrapText="1"/>
    </xf>
    <xf numFmtId="0" fontId="28" fillId="2" borderId="15" xfId="0" applyFont="1" applyFill="1" applyBorder="1" applyAlignment="1">
      <alignment vertical="center" wrapText="1"/>
    </xf>
    <xf numFmtId="0" fontId="20" fillId="0" borderId="16" xfId="0" applyFont="1" applyBorder="1" applyAlignment="1">
      <alignment horizontal="center" vertical="center" wrapText="1"/>
    </xf>
    <xf numFmtId="0" fontId="20" fillId="0" borderId="14" xfId="0" applyFont="1" applyBorder="1" applyAlignment="1">
      <alignmen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9" fillId="0" borderId="6" xfId="0" applyFont="1" applyBorder="1" applyAlignment="1">
      <alignment horizontal="left" vertical="center" wrapText="1"/>
    </xf>
    <xf numFmtId="164" fontId="0" fillId="0" borderId="0" xfId="1" applyNumberFormat="1" applyFont="1"/>
    <xf numFmtId="3" fontId="30" fillId="4" borderId="1" xfId="0" applyNumberFormat="1" applyFont="1" applyFill="1" applyBorder="1" applyAlignment="1">
      <alignment horizontal="right" vertical="center" indent="2"/>
    </xf>
    <xf numFmtId="3" fontId="30" fillId="0" borderId="1" xfId="0" applyNumberFormat="1" applyFont="1" applyBorder="1" applyAlignment="1">
      <alignment horizontal="right" vertical="center" indent="2"/>
    </xf>
    <xf numFmtId="0" fontId="11" fillId="0" borderId="0" xfId="0" applyFont="1" applyAlignment="1">
      <alignment vertical="center"/>
    </xf>
    <xf numFmtId="3" fontId="11" fillId="0" borderId="0" xfId="0" applyNumberFormat="1" applyFont="1" applyAlignment="1">
      <alignment horizontal="right" vertical="center" indent="2"/>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7" fillId="0" borderId="0" xfId="0" applyFont="1" applyAlignment="1">
      <alignment horizontal="left" wrapText="1"/>
    </xf>
    <xf numFmtId="0" fontId="2" fillId="0" borderId="0" xfId="0" applyFont="1" applyAlignment="1">
      <alignment horizontal="left" vertical="top" wrapText="1"/>
    </xf>
    <xf numFmtId="0" fontId="12" fillId="3" borderId="0" xfId="0" applyFont="1" applyFill="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26" fillId="0" borderId="0" xfId="0" applyFont="1" applyAlignment="1">
      <alignment horizontal="left" vertical="top" wrapText="1"/>
    </xf>
    <xf numFmtId="0" fontId="26" fillId="0" borderId="17" xfId="0" applyFont="1" applyBorder="1" applyAlignment="1">
      <alignment horizontal="left" vertical="top" wrapText="1"/>
    </xf>
    <xf numFmtId="0" fontId="22" fillId="0" borderId="0" xfId="3" applyAlignment="1">
      <alignment horizontal="left" vertical="center"/>
    </xf>
    <xf numFmtId="0" fontId="25" fillId="5" borderId="0" xfId="0" applyFont="1" applyFill="1" applyAlignment="1">
      <alignment horizontal="center" vertical="center"/>
    </xf>
    <xf numFmtId="0" fontId="20" fillId="0" borderId="16"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0" fillId="0" borderId="0" xfId="1" applyNumberFormat="1" applyFont="1" applyFill="1" applyBorder="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DBE5F1"/>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618315868617276E-2"/>
          <c:y val="0.13548862344619378"/>
          <c:w val="0.89960280347511246"/>
          <c:h val="0.74632545826065744"/>
        </c:manualLayout>
      </c:layout>
      <c:lineChart>
        <c:grouping val="standard"/>
        <c:varyColors val="0"/>
        <c:ser>
          <c:idx val="0"/>
          <c:order val="0"/>
          <c:tx>
            <c:strRef>
              <c:f>'Technical Updates and Notes'!$I$19</c:f>
              <c:strCache>
                <c:ptCount val="1"/>
                <c:pt idx="0">
                  <c:v>2014 Data projections</c:v>
                </c:pt>
              </c:strCache>
            </c:strRef>
          </c:tx>
          <c:spPr>
            <a:ln w="28575" cap="rnd">
              <a:solidFill>
                <a:schemeClr val="tx2">
                  <a:lumMod val="25000"/>
                  <a:lumOff val="75000"/>
                </a:schemeClr>
              </a:solidFill>
              <a:round/>
            </a:ln>
            <a:effectLst/>
          </c:spPr>
          <c:marker>
            <c:symbol val="none"/>
          </c:marker>
          <c:cat>
            <c:numRef>
              <c:f>'Technical Updates and Notes'!$J$18:$M$18</c:f>
              <c:numCache>
                <c:formatCode>General</c:formatCode>
                <c:ptCount val="4"/>
                <c:pt idx="0">
                  <c:v>2025</c:v>
                </c:pt>
                <c:pt idx="1">
                  <c:v>2030</c:v>
                </c:pt>
                <c:pt idx="2">
                  <c:v>2035</c:v>
                </c:pt>
                <c:pt idx="3">
                  <c:v>2040</c:v>
                </c:pt>
              </c:numCache>
            </c:numRef>
          </c:cat>
          <c:val>
            <c:numRef>
              <c:f>'Technical Updates and Notes'!$J$19:$K$19</c:f>
              <c:numCache>
                <c:formatCode>_(* #,##0_);_(* \(#,##0\);_(* "-"??_);_(@_)</c:formatCode>
                <c:ptCount val="2"/>
                <c:pt idx="0">
                  <c:v>150634</c:v>
                </c:pt>
                <c:pt idx="1">
                  <c:v>186365</c:v>
                </c:pt>
              </c:numCache>
            </c:numRef>
          </c:val>
          <c:smooth val="0"/>
          <c:extLst>
            <c:ext xmlns:c16="http://schemas.microsoft.com/office/drawing/2014/chart" uri="{C3380CC4-5D6E-409C-BE32-E72D297353CC}">
              <c16:uniqueId val="{00000000-5E00-4B6C-B349-265E55C15CE4}"/>
            </c:ext>
          </c:extLst>
        </c:ser>
        <c:ser>
          <c:idx val="1"/>
          <c:order val="1"/>
          <c:tx>
            <c:strRef>
              <c:f>'Technical Updates and Notes'!$I$20</c:f>
              <c:strCache>
                <c:ptCount val="1"/>
                <c:pt idx="0">
                  <c:v>2022 Data projections</c:v>
                </c:pt>
              </c:strCache>
            </c:strRef>
          </c:tx>
          <c:spPr>
            <a:ln w="28575" cap="rnd">
              <a:solidFill>
                <a:schemeClr val="tx2">
                  <a:lumMod val="50000"/>
                  <a:lumOff val="50000"/>
                </a:schemeClr>
              </a:solidFill>
              <a:round/>
            </a:ln>
            <a:effectLst/>
          </c:spPr>
          <c:marker>
            <c:symbol val="none"/>
          </c:marker>
          <c:cat>
            <c:numRef>
              <c:f>'Technical Updates and Notes'!$J$18:$M$18</c:f>
              <c:numCache>
                <c:formatCode>General</c:formatCode>
                <c:ptCount val="4"/>
                <c:pt idx="0">
                  <c:v>2025</c:v>
                </c:pt>
                <c:pt idx="1">
                  <c:v>2030</c:v>
                </c:pt>
                <c:pt idx="2">
                  <c:v>2035</c:v>
                </c:pt>
                <c:pt idx="3">
                  <c:v>2040</c:v>
                </c:pt>
              </c:numCache>
            </c:numRef>
          </c:cat>
          <c:val>
            <c:numRef>
              <c:f>'Technical Updates and Notes'!$J$20:$M$20</c:f>
              <c:numCache>
                <c:formatCode>_(* #,##0_);_(* \(#,##0\);_(* "-"??_);_(@_)</c:formatCode>
                <c:ptCount val="4"/>
                <c:pt idx="0">
                  <c:v>116367.65806411429</c:v>
                </c:pt>
                <c:pt idx="1">
                  <c:v>145228.77462729858</c:v>
                </c:pt>
                <c:pt idx="2">
                  <c:v>178041.11971720768</c:v>
                </c:pt>
                <c:pt idx="3">
                  <c:v>208159.33109018632</c:v>
                </c:pt>
              </c:numCache>
            </c:numRef>
          </c:val>
          <c:smooth val="0"/>
          <c:extLst>
            <c:ext xmlns:c16="http://schemas.microsoft.com/office/drawing/2014/chart" uri="{C3380CC4-5D6E-409C-BE32-E72D297353CC}">
              <c16:uniqueId val="{00000001-5E00-4B6C-B349-265E55C15CE4}"/>
            </c:ext>
          </c:extLst>
        </c:ser>
        <c:ser>
          <c:idx val="2"/>
          <c:order val="2"/>
          <c:tx>
            <c:strRef>
              <c:f>'Technical Updates and Notes'!$I$21</c:f>
              <c:strCache>
                <c:ptCount val="1"/>
                <c:pt idx="0">
                  <c:v>2023 Data projections</c:v>
                </c:pt>
              </c:strCache>
            </c:strRef>
          </c:tx>
          <c:spPr>
            <a:ln w="28575" cap="rnd">
              <a:solidFill>
                <a:schemeClr val="tx2">
                  <a:lumMod val="90000"/>
                  <a:lumOff val="10000"/>
                </a:schemeClr>
              </a:solidFill>
              <a:round/>
            </a:ln>
            <a:effectLst/>
          </c:spPr>
          <c:marker>
            <c:symbol val="none"/>
          </c:marker>
          <c:cat>
            <c:numRef>
              <c:f>'Technical Updates and Notes'!$J$18:$M$18</c:f>
              <c:numCache>
                <c:formatCode>General</c:formatCode>
                <c:ptCount val="4"/>
                <c:pt idx="0">
                  <c:v>2025</c:v>
                </c:pt>
                <c:pt idx="1">
                  <c:v>2030</c:v>
                </c:pt>
                <c:pt idx="2">
                  <c:v>2035</c:v>
                </c:pt>
                <c:pt idx="3">
                  <c:v>2040</c:v>
                </c:pt>
              </c:numCache>
            </c:numRef>
          </c:cat>
          <c:val>
            <c:numRef>
              <c:f>'Technical Updates and Notes'!$J$21:$M$21</c:f>
              <c:numCache>
                <c:formatCode>_(* #,##0_);_(* \(#,##0\);_(* "-"??_);_(@_)</c:formatCode>
                <c:ptCount val="4"/>
                <c:pt idx="0">
                  <c:v>111685.30315394182</c:v>
                </c:pt>
                <c:pt idx="1">
                  <c:v>139329.51664447811</c:v>
                </c:pt>
                <c:pt idx="2">
                  <c:v>170711.0557483944</c:v>
                </c:pt>
                <c:pt idx="3">
                  <c:v>199517.51141447062</c:v>
                </c:pt>
              </c:numCache>
            </c:numRef>
          </c:val>
          <c:smooth val="0"/>
          <c:extLst>
            <c:ext xmlns:c16="http://schemas.microsoft.com/office/drawing/2014/chart" uri="{C3380CC4-5D6E-409C-BE32-E72D297353CC}">
              <c16:uniqueId val="{00000002-5E00-4B6C-B349-265E55C15CE4}"/>
            </c:ext>
          </c:extLst>
        </c:ser>
        <c:dLbls>
          <c:showLegendKey val="0"/>
          <c:showVal val="0"/>
          <c:showCatName val="0"/>
          <c:showSerName val="0"/>
          <c:showPercent val="0"/>
          <c:showBubbleSize val="0"/>
        </c:dLbls>
        <c:smooth val="0"/>
        <c:axId val="1567589103"/>
        <c:axId val="1567589583"/>
      </c:lineChart>
      <c:catAx>
        <c:axId val="1567589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567589583"/>
        <c:crosses val="autoZero"/>
        <c:auto val="1"/>
        <c:lblAlgn val="ctr"/>
        <c:lblOffset val="100"/>
        <c:noMultiLvlLbl val="0"/>
      </c:catAx>
      <c:valAx>
        <c:axId val="156758958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567589103"/>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19%</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'PSA8'!$B$10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DA-4EC1-97EB-429CC71114BE}"/>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DA-4EC1-97EB-429CC71114B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'PSA8'!$C$3:$R$3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'PSA8'!$C$10:$R$10</c:f>
              <c:numCache>
                <c:formatCode>_(* #,##0_);_(* \(#,##0\);_(* "-"??_);_(@_)</c:formatCode>
                <c:ptCount val="16"/>
                <c:pt idx="0">
                  <c:v>80242.689253412798</c:v>
                </c:pt>
                <c:pt idx="1">
                  <c:v>81455.2022844038</c:v>
                </c:pt>
                <c:pt idx="2">
                  <c:v>82538.470928852505</c:v>
                </c:pt>
                <c:pt idx="3">
                  <c:v>83587.839520836205</c:v>
                </c:pt>
                <c:pt idx="4">
                  <c:v>84722.598926587598</c:v>
                </c:pt>
                <c:pt idx="5">
                  <c:v>86278.131106659304</c:v>
                </c:pt>
                <c:pt idx="6">
                  <c:v>87512.824361573701</c:v>
                </c:pt>
                <c:pt idx="7">
                  <c:v>88484.616049076605</c:v>
                </c:pt>
                <c:pt idx="8">
                  <c:v>89265.426523640504</c:v>
                </c:pt>
                <c:pt idx="9">
                  <c:v>89992.442113921803</c:v>
                </c:pt>
                <c:pt idx="10">
                  <c:v>90923.970670464405</c:v>
                </c:pt>
                <c:pt idx="11">
                  <c:v>91817.920896691197</c:v>
                </c:pt>
                <c:pt idx="12">
                  <c:v>92701.252432145397</c:v>
                </c:pt>
                <c:pt idx="13">
                  <c:v>93585.012323871197</c:v>
                </c:pt>
                <c:pt idx="14">
                  <c:v>94456.970031585195</c:v>
                </c:pt>
                <c:pt idx="15">
                  <c:v>95382.909390702305</c:v>
                </c:pt>
              </c:numCache>
            </c:numRef>
          </c:val>
          <c:smooth val="0"/>
          <c:extLst>
            <c:ext xmlns:c16="http://schemas.microsoft.com/office/drawing/2014/chart" uri="{C3380CC4-5D6E-409C-BE32-E72D297353CC}">
              <c16:uniqueId val="{00000002-F6DA-4EC1-97EB-429CC71114BE}"/>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19%</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'PSA9'!$B$10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40-4226-8599-F3C864F5D370}"/>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40-4226-8599-F3C864F5D370}"/>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'PSA9'!$C$3:$R$3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'PSA9'!$C$10:$R$10</c:f>
              <c:numCache>
                <c:formatCode>_(* #,##0_);_(* \(#,##0\);_(* "-"??_);_(@_)</c:formatCode>
                <c:ptCount val="16"/>
                <c:pt idx="0">
                  <c:v>157313.27362209</c:v>
                </c:pt>
                <c:pt idx="1">
                  <c:v>159553.592827908</c:v>
                </c:pt>
                <c:pt idx="2">
                  <c:v>161553.471196556</c:v>
                </c:pt>
                <c:pt idx="3">
                  <c:v>163513.91488665401</c:v>
                </c:pt>
                <c:pt idx="4">
                  <c:v>165678.83614609999</c:v>
                </c:pt>
                <c:pt idx="5">
                  <c:v>168437.541800053</c:v>
                </c:pt>
                <c:pt idx="6">
                  <c:v>170899.43019341899</c:v>
                </c:pt>
                <c:pt idx="7">
                  <c:v>172856.294540303</c:v>
                </c:pt>
                <c:pt idx="8">
                  <c:v>174432.51852622299</c:v>
                </c:pt>
                <c:pt idx="9">
                  <c:v>175901.404905273</c:v>
                </c:pt>
                <c:pt idx="10">
                  <c:v>177788.274500712</c:v>
                </c:pt>
                <c:pt idx="11">
                  <c:v>179690.620144758</c:v>
                </c:pt>
                <c:pt idx="12">
                  <c:v>181609.67124840699</c:v>
                </c:pt>
                <c:pt idx="13">
                  <c:v>183558.31634432799</c:v>
                </c:pt>
                <c:pt idx="14">
                  <c:v>185605.248647406</c:v>
                </c:pt>
                <c:pt idx="15">
                  <c:v>187806.825913879</c:v>
                </c:pt>
              </c:numCache>
            </c:numRef>
          </c:val>
          <c:smooth val="0"/>
          <c:extLst>
            <c:ext xmlns:c16="http://schemas.microsoft.com/office/drawing/2014/chart" uri="{C3380CC4-5D6E-409C-BE32-E72D297353CC}">
              <c16:uniqueId val="{00000002-C040-4226-8599-F3C864F5D370}"/>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34%</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'PSA10'!$B$10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FB-461E-872F-4444B17859E9}"/>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FB-461E-872F-4444B17859E9}"/>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'PSA10'!$C$3:$R$3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'PSA10'!$C$10:$R$10</c:f>
              <c:numCache>
                <c:formatCode>_(* #,##0_);_(* \(#,##0\);_(* "-"??_);_(@_)</c:formatCode>
                <c:ptCount val="16"/>
                <c:pt idx="0">
                  <c:v>5905.6065448375302</c:v>
                </c:pt>
                <c:pt idx="1">
                  <c:v>6038.9084220468903</c:v>
                </c:pt>
                <c:pt idx="2">
                  <c:v>6158.7199436231103</c:v>
                </c:pt>
                <c:pt idx="3">
                  <c:v>6275.0857281461704</c:v>
                </c:pt>
                <c:pt idx="4">
                  <c:v>6398.9612115751597</c:v>
                </c:pt>
                <c:pt idx="5">
                  <c:v>6546.8595114728896</c:v>
                </c:pt>
                <c:pt idx="6">
                  <c:v>6706.6718390643</c:v>
                </c:pt>
                <c:pt idx="7">
                  <c:v>6843.7629075565801</c:v>
                </c:pt>
                <c:pt idx="8">
                  <c:v>6961.0769207281101</c:v>
                </c:pt>
                <c:pt idx="9">
                  <c:v>7071.2428245658703</c:v>
                </c:pt>
                <c:pt idx="10">
                  <c:v>7203.48459707866</c:v>
                </c:pt>
                <c:pt idx="11">
                  <c:v>7343.7424574946799</c:v>
                </c:pt>
                <c:pt idx="12">
                  <c:v>7485.31326220955</c:v>
                </c:pt>
                <c:pt idx="13">
                  <c:v>7630.3254585920704</c:v>
                </c:pt>
                <c:pt idx="14">
                  <c:v>7778.6278006706698</c:v>
                </c:pt>
                <c:pt idx="15">
                  <c:v>7929.1185440024201</c:v>
                </c:pt>
              </c:numCache>
            </c:numRef>
          </c:val>
          <c:smooth val="0"/>
          <c:extLst>
            <c:ext xmlns:c16="http://schemas.microsoft.com/office/drawing/2014/chart" uri="{C3380CC4-5D6E-409C-BE32-E72D297353CC}">
              <c16:uniqueId val="{00000002-F3FB-461E-872F-4444B17859E9}"/>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17%</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'PSA11'!$B$10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61-4078-9033-2A58E210F37A}"/>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61-4078-9033-2A58E210F37A}"/>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'PSA11'!$C$3:$R$3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'PSA11'!$C$10:$R$10</c:f>
              <c:numCache>
                <c:formatCode>_(* #,##0_);_(* \(#,##0\);_(* "-"??_);_(@_)</c:formatCode>
                <c:ptCount val="16"/>
                <c:pt idx="0">
                  <c:v>175933.04611569701</c:v>
                </c:pt>
                <c:pt idx="1">
                  <c:v>178438.31646771499</c:v>
                </c:pt>
                <c:pt idx="2">
                  <c:v>180628.911803291</c:v>
                </c:pt>
                <c:pt idx="3">
                  <c:v>182744.78422814401</c:v>
                </c:pt>
                <c:pt idx="4">
                  <c:v>185046.51068741901</c:v>
                </c:pt>
                <c:pt idx="5">
                  <c:v>187955.39908047201</c:v>
                </c:pt>
                <c:pt idx="6">
                  <c:v>190562.74181395801</c:v>
                </c:pt>
                <c:pt idx="7">
                  <c:v>192574.505419222</c:v>
                </c:pt>
                <c:pt idx="8">
                  <c:v>194163.78172732799</c:v>
                </c:pt>
                <c:pt idx="9">
                  <c:v>195632.24698595301</c:v>
                </c:pt>
                <c:pt idx="10">
                  <c:v>197517.546554314</c:v>
                </c:pt>
                <c:pt idx="11">
                  <c:v>199076.691298461</c:v>
                </c:pt>
                <c:pt idx="12">
                  <c:v>200605.78507314599</c:v>
                </c:pt>
                <c:pt idx="13">
                  <c:v>202112.25233567</c:v>
                </c:pt>
                <c:pt idx="14">
                  <c:v>203684.00362626699</c:v>
                </c:pt>
                <c:pt idx="15">
                  <c:v>205419.39296195199</c:v>
                </c:pt>
              </c:numCache>
            </c:numRef>
          </c:val>
          <c:smooth val="0"/>
          <c:extLst>
            <c:ext xmlns:c16="http://schemas.microsoft.com/office/drawing/2014/chart" uri="{C3380CC4-5D6E-409C-BE32-E72D297353CC}">
              <c16:uniqueId val="{00000002-A161-4078-9033-2A58E210F37A}"/>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9%</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'PSA12'!$B$10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60-4F36-A108-E7B7D5F91062}"/>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60-4F36-A108-E7B7D5F9106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'PSA12'!$C$3:$R$3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'PSA12'!$C$10:$R$10</c:f>
              <c:numCache>
                <c:formatCode>_(* #,##0_);_(* \(#,##0\);_(* "-"??_);_(@_)</c:formatCode>
                <c:ptCount val="16"/>
                <c:pt idx="0">
                  <c:v>1922.2108924337499</c:v>
                </c:pt>
                <c:pt idx="1">
                  <c:v>1947.2165260199599</c:v>
                </c:pt>
                <c:pt idx="2">
                  <c:v>1968.6010783317599</c:v>
                </c:pt>
                <c:pt idx="3">
                  <c:v>1988.51098113322</c:v>
                </c:pt>
                <c:pt idx="4">
                  <c:v>2009.4468366947499</c:v>
                </c:pt>
                <c:pt idx="5">
                  <c:v>2035.3061092180801</c:v>
                </c:pt>
                <c:pt idx="6">
                  <c:v>2052.8100926778602</c:v>
                </c:pt>
                <c:pt idx="7">
                  <c:v>2063.9187023920099</c:v>
                </c:pt>
                <c:pt idx="8">
                  <c:v>2069.9202497985402</c:v>
                </c:pt>
                <c:pt idx="9">
                  <c:v>2074.2997327808898</c:v>
                </c:pt>
                <c:pt idx="10">
                  <c:v>2082.87018552683</c:v>
                </c:pt>
                <c:pt idx="11">
                  <c:v>2086.39420844796</c:v>
                </c:pt>
                <c:pt idx="12">
                  <c:v>2089.0486483066502</c:v>
                </c:pt>
                <c:pt idx="13">
                  <c:v>2091.7006865991898</c:v>
                </c:pt>
                <c:pt idx="14">
                  <c:v>2095.2624633127698</c:v>
                </c:pt>
                <c:pt idx="15">
                  <c:v>2101.57262303994</c:v>
                </c:pt>
              </c:numCache>
            </c:numRef>
          </c:val>
          <c:smooth val="0"/>
          <c:extLst>
            <c:ext xmlns:c16="http://schemas.microsoft.com/office/drawing/2014/chart" uri="{C3380CC4-5D6E-409C-BE32-E72D297353CC}">
              <c16:uniqueId val="{00000002-0A60-4F36-A108-E7B7D5F91062}"/>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16%</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'PSA13'!$B$10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92-47B2-A315-81F7CDAF1761}"/>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92-47B2-A315-81F7CDAF1761}"/>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'PSA13'!$C$3:$R$3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'PSA13'!$C$10:$R$10</c:f>
              <c:numCache>
                <c:formatCode>_(* #,##0_);_(* \(#,##0\);_(* "-"??_);_(@_)</c:formatCode>
                <c:ptCount val="16"/>
                <c:pt idx="0">
                  <c:v>82205.874514032097</c:v>
                </c:pt>
                <c:pt idx="1">
                  <c:v>83475.392072733099</c:v>
                </c:pt>
                <c:pt idx="2">
                  <c:v>84584.637307573706</c:v>
                </c:pt>
                <c:pt idx="3">
                  <c:v>85660.222247588696</c:v>
                </c:pt>
                <c:pt idx="4">
                  <c:v>86820.516461637104</c:v>
                </c:pt>
                <c:pt idx="5">
                  <c:v>88253.6606081059</c:v>
                </c:pt>
                <c:pt idx="6">
                  <c:v>89292.142177713395</c:v>
                </c:pt>
                <c:pt idx="7">
                  <c:v>90050.069452747106</c:v>
                </c:pt>
                <c:pt idx="8">
                  <c:v>90620.1472098222</c:v>
                </c:pt>
                <c:pt idx="9">
                  <c:v>91140.550510203306</c:v>
                </c:pt>
                <c:pt idx="10">
                  <c:v>91840.639372573496</c:v>
                </c:pt>
                <c:pt idx="11">
                  <c:v>92485.663051094903</c:v>
                </c:pt>
                <c:pt idx="12">
                  <c:v>93089.705482365403</c:v>
                </c:pt>
                <c:pt idx="13">
                  <c:v>93671.082527586303</c:v>
                </c:pt>
                <c:pt idx="14">
                  <c:v>94288.175485481494</c:v>
                </c:pt>
                <c:pt idx="15">
                  <c:v>94994.328383686996</c:v>
                </c:pt>
              </c:numCache>
            </c:numRef>
          </c:val>
          <c:smooth val="0"/>
          <c:extLst>
            <c:ext xmlns:c16="http://schemas.microsoft.com/office/drawing/2014/chart" uri="{C3380CC4-5D6E-409C-BE32-E72D297353CC}">
              <c16:uniqueId val="{00000002-9092-47B2-A315-81F7CDAF1761}"/>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25%</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'Washington State'!$B$10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0F-42AD-A1A8-2F46C745DADF}"/>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0F-42AD-A1A8-2F46C745DADF}"/>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'Washington State'!$C$3:$R$3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'Washington State'!$C$10:$R$10</c:f>
              <c:numCache>
                <c:formatCode>_(* #,##0_);_(* \(#,##0\);_(* "-"??_);_(@_)</c:formatCode>
                <c:ptCount val="16"/>
                <c:pt idx="0">
                  <c:v>1965964.7656586601</c:v>
                </c:pt>
                <c:pt idx="1">
                  <c:v>2002480.8175852201</c:v>
                </c:pt>
                <c:pt idx="2">
                  <c:v>2035816.03189774</c:v>
                </c:pt>
                <c:pt idx="3">
                  <c:v>2068542.7909244699</c:v>
                </c:pt>
                <c:pt idx="4">
                  <c:v>2103919.9991626199</c:v>
                </c:pt>
                <c:pt idx="5">
                  <c:v>2147432.9968879102</c:v>
                </c:pt>
                <c:pt idx="6">
                  <c:v>2186058.7454873398</c:v>
                </c:pt>
                <c:pt idx="7">
                  <c:v>2217841.9701799499</c:v>
                </c:pt>
                <c:pt idx="8">
                  <c:v>2244613.26812441</c:v>
                </c:pt>
                <c:pt idx="9">
                  <c:v>2270058.7672069301</c:v>
                </c:pt>
                <c:pt idx="10">
                  <c:v>2301142.2955455501</c:v>
                </c:pt>
                <c:pt idx="11">
                  <c:v>2331807.6061650901</c:v>
                </c:pt>
                <c:pt idx="12">
                  <c:v>2362620.2950124498</c:v>
                </c:pt>
                <c:pt idx="13">
                  <c:v>2393787.9510179502</c:v>
                </c:pt>
                <c:pt idx="14">
                  <c:v>2426230.1590226898</c:v>
                </c:pt>
                <c:pt idx="15">
                  <c:v>2460874.1973854499</c:v>
                </c:pt>
              </c:numCache>
            </c:numRef>
          </c:val>
          <c:smooth val="0"/>
          <c:extLst>
            <c:ext xmlns:c16="http://schemas.microsoft.com/office/drawing/2014/chart" uri="{C3380CC4-5D6E-409C-BE32-E72D297353CC}">
              <c16:uniqueId val="{00000000-000F-42AD-A1A8-2F46C745DADF}"/>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'PSA1'!$B$10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E0-4450-A623-F36D3AE8462D}"/>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E0-4450-A623-F36D3AE8462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'PSA1'!$C$3:$R$3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'PSA1'!$C$10:$R$10</c:f>
              <c:numCache>
                <c:formatCode>_(* #,##0_);_(* \(#,##0\);_(* "-"??_);_(@_)</c:formatCode>
                <c:ptCount val="16"/>
                <c:pt idx="0">
                  <c:v>85874.985293501799</c:v>
                </c:pt>
                <c:pt idx="1">
                  <c:v>86291.631132357506</c:v>
                </c:pt>
                <c:pt idx="2">
                  <c:v>86553.992234579593</c:v>
                </c:pt>
                <c:pt idx="3">
                  <c:v>86762.6549813811</c:v>
                </c:pt>
                <c:pt idx="4">
                  <c:v>87030.575827160603</c:v>
                </c:pt>
                <c:pt idx="5">
                  <c:v>87548.365206475195</c:v>
                </c:pt>
                <c:pt idx="6">
                  <c:v>87743.442951122604</c:v>
                </c:pt>
                <c:pt idx="7">
                  <c:v>87666.527314686202</c:v>
                </c:pt>
                <c:pt idx="8">
                  <c:v>87392.026945605394</c:v>
                </c:pt>
                <c:pt idx="9">
                  <c:v>87058.997202434897</c:v>
                </c:pt>
                <c:pt idx="10">
                  <c:v>86901.940624932002</c:v>
                </c:pt>
                <c:pt idx="11">
                  <c:v>86872.868226921404</c:v>
                </c:pt>
                <c:pt idx="12">
                  <c:v>86704.130290241199</c:v>
                </c:pt>
                <c:pt idx="13">
                  <c:v>86519.326233643398</c:v>
                </c:pt>
                <c:pt idx="14">
                  <c:v>86372.365601715806</c:v>
                </c:pt>
                <c:pt idx="15">
                  <c:v>86320.755424526695</c:v>
                </c:pt>
              </c:numCache>
            </c:numRef>
          </c:val>
          <c:smooth val="0"/>
          <c:extLst>
            <c:ext xmlns:c16="http://schemas.microsoft.com/office/drawing/2014/chart" uri="{C3380CC4-5D6E-409C-BE32-E72D297353CC}">
              <c16:uniqueId val="{00000002-C1E0-4450-A623-F36D3AE8462D}"/>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16%</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'PSA2'!$B$10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E-4CCA-8CFB-9B5DE8A45A84}"/>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E-4CCA-8CFB-9B5DE8A45A84}"/>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'PSA2'!$C$3:$R$3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'PSA2'!$C$10:$R$10</c:f>
              <c:numCache>
                <c:formatCode>_(* #,##0_);_(* \(#,##0\);_(* "-"??_);_(@_)</c:formatCode>
                <c:ptCount val="16"/>
                <c:pt idx="0">
                  <c:v>146213.445629578</c:v>
                </c:pt>
                <c:pt idx="1">
                  <c:v>148180.65064432999</c:v>
                </c:pt>
                <c:pt idx="2">
                  <c:v>149891.238443315</c:v>
                </c:pt>
                <c:pt idx="3">
                  <c:v>151530.073353346</c:v>
                </c:pt>
                <c:pt idx="4">
                  <c:v>153310.83327366901</c:v>
                </c:pt>
                <c:pt idx="5">
                  <c:v>155574.931728425</c:v>
                </c:pt>
                <c:pt idx="6">
                  <c:v>157430.075421499</c:v>
                </c:pt>
                <c:pt idx="7">
                  <c:v>158801.20722525401</c:v>
                </c:pt>
                <c:pt idx="8">
                  <c:v>159830.409916353</c:v>
                </c:pt>
                <c:pt idx="9">
                  <c:v>160765.23420199699</c:v>
                </c:pt>
                <c:pt idx="10">
                  <c:v>162041.69917164199</c:v>
                </c:pt>
                <c:pt idx="11">
                  <c:v>163476.41201048801</c:v>
                </c:pt>
                <c:pt idx="12">
                  <c:v>164866.80144725801</c:v>
                </c:pt>
                <c:pt idx="13">
                  <c:v>166223.52053862001</c:v>
                </c:pt>
                <c:pt idx="14">
                  <c:v>167642.50789204199</c:v>
                </c:pt>
                <c:pt idx="15">
                  <c:v>169222.681507417</c:v>
                </c:pt>
              </c:numCache>
            </c:numRef>
          </c:val>
          <c:smooth val="0"/>
          <c:extLst>
            <c:ext xmlns:c16="http://schemas.microsoft.com/office/drawing/2014/chart" uri="{C3380CC4-5D6E-409C-BE32-E72D297353CC}">
              <c16:uniqueId val="{00000002-BF5E-4CCA-8CFB-9B5DE8A45A84}"/>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39%</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'PSA3'!$B$10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9D-4A54-B7D3-C214EBF6F02D}"/>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9D-4A54-B7D3-C214EBF6F02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'PSA3'!$C$3:$R$3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'PSA3'!$C$10:$R$10</c:f>
              <c:numCache>
                <c:formatCode>_(* #,##0_);_(* \(#,##0\);_(* "-"??_);_(@_)</c:formatCode>
                <c:ptCount val="16"/>
                <c:pt idx="0">
                  <c:v>206153.12099006501</c:v>
                </c:pt>
                <c:pt idx="1">
                  <c:v>211721.958933288</c:v>
                </c:pt>
                <c:pt idx="2">
                  <c:v>216991.700719769</c:v>
                </c:pt>
                <c:pt idx="3">
                  <c:v>222229.856966099</c:v>
                </c:pt>
                <c:pt idx="4">
                  <c:v>227811.41769950499</c:v>
                </c:pt>
                <c:pt idx="5">
                  <c:v>234354.72488904599</c:v>
                </c:pt>
                <c:pt idx="6">
                  <c:v>240272.56898606499</c:v>
                </c:pt>
                <c:pt idx="7">
                  <c:v>245448.501056323</c:v>
                </c:pt>
                <c:pt idx="8">
                  <c:v>250079.276927281</c:v>
                </c:pt>
                <c:pt idx="9">
                  <c:v>254592.927250626</c:v>
                </c:pt>
                <c:pt idx="10">
                  <c:v>259804.176171934</c:v>
                </c:pt>
                <c:pt idx="11">
                  <c:v>264883.64778660901</c:v>
                </c:pt>
                <c:pt idx="12">
                  <c:v>270053.29119259102</c:v>
                </c:pt>
                <c:pt idx="13">
                  <c:v>275317.147103375</c:v>
                </c:pt>
                <c:pt idx="14">
                  <c:v>280787.55946697498</c:v>
                </c:pt>
                <c:pt idx="15">
                  <c:v>286553.809307085</c:v>
                </c:pt>
              </c:numCache>
            </c:numRef>
          </c:val>
          <c:smooth val="0"/>
          <c:extLst>
            <c:ext xmlns:c16="http://schemas.microsoft.com/office/drawing/2014/chart" uri="{C3380CC4-5D6E-409C-BE32-E72D297353CC}">
              <c16:uniqueId val="{00000002-B29D-4A54-B7D3-C214EBF6F02D}"/>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32%</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'PSA4'!$B$10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84-4F36-9F28-6F307B7864F2}"/>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84-4F36-9F28-6F307B7864F2}"/>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'PSA4'!$C$3:$R$3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'PSA4'!$C$10:$R$10</c:f>
              <c:numCache>
                <c:formatCode>_(* #,##0_);_(* \(#,##0\);_(* "-"??_);_(@_)</c:formatCode>
                <c:ptCount val="16"/>
                <c:pt idx="0">
                  <c:v>491433.26415740099</c:v>
                </c:pt>
                <c:pt idx="1">
                  <c:v>502140.19652724301</c:v>
                </c:pt>
                <c:pt idx="2">
                  <c:v>512052.46624484198</c:v>
                </c:pt>
                <c:pt idx="3">
                  <c:v>521861.21785066603</c:v>
                </c:pt>
                <c:pt idx="4">
                  <c:v>532482.57062170096</c:v>
                </c:pt>
                <c:pt idx="5">
                  <c:v>545454.73353201302</c:v>
                </c:pt>
                <c:pt idx="6">
                  <c:v>557500.04872897</c:v>
                </c:pt>
                <c:pt idx="7">
                  <c:v>567700.38463432202</c:v>
                </c:pt>
                <c:pt idx="8">
                  <c:v>576533.70496177196</c:v>
                </c:pt>
                <c:pt idx="9">
                  <c:v>584998.51028389402</c:v>
                </c:pt>
                <c:pt idx="10">
                  <c:v>595070.57232396095</c:v>
                </c:pt>
                <c:pt idx="11">
                  <c:v>604868.08702452201</c:v>
                </c:pt>
                <c:pt idx="12">
                  <c:v>614885.86883629195</c:v>
                </c:pt>
                <c:pt idx="13">
                  <c:v>625116.18072346796</c:v>
                </c:pt>
                <c:pt idx="14">
                  <c:v>635736.52692641504</c:v>
                </c:pt>
                <c:pt idx="15">
                  <c:v>646900.51289143099</c:v>
                </c:pt>
              </c:numCache>
            </c:numRef>
          </c:val>
          <c:smooth val="0"/>
          <c:extLst>
            <c:ext xmlns:c16="http://schemas.microsoft.com/office/drawing/2014/chart" uri="{C3380CC4-5D6E-409C-BE32-E72D297353CC}">
              <c16:uniqueId val="{00000002-1384-4F36-9F28-6F307B7864F2}"/>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30%</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'PSA5'!$B$10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46-47EE-AC66-A383A7DC8ABE}"/>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46-47EE-AC66-A383A7DC8AB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'PSA5'!$C$3:$R$3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'PSA5'!$C$10:$R$10</c:f>
              <c:numCache>
                <c:formatCode>_(* #,##0_);_(* \(#,##0\);_(* "-"??_);_(@_)</c:formatCode>
                <c:ptCount val="16"/>
                <c:pt idx="0">
                  <c:v>218466.29353868801</c:v>
                </c:pt>
                <c:pt idx="1">
                  <c:v>223203.723006874</c:v>
                </c:pt>
                <c:pt idx="2">
                  <c:v>227592.07619320601</c:v>
                </c:pt>
                <c:pt idx="3">
                  <c:v>231921.67645507</c:v>
                </c:pt>
                <c:pt idx="4">
                  <c:v>236569.73233229</c:v>
                </c:pt>
                <c:pt idx="5">
                  <c:v>242150.88835221299</c:v>
                </c:pt>
                <c:pt idx="6">
                  <c:v>247051.67781661099</c:v>
                </c:pt>
                <c:pt idx="7">
                  <c:v>251163.61378317201</c:v>
                </c:pt>
                <c:pt idx="8">
                  <c:v>254696.43487273299</c:v>
                </c:pt>
                <c:pt idx="9">
                  <c:v>258084.75730974899</c:v>
                </c:pt>
                <c:pt idx="10">
                  <c:v>262162.28098284203</c:v>
                </c:pt>
                <c:pt idx="11">
                  <c:v>266329.13939152798</c:v>
                </c:pt>
                <c:pt idx="12">
                  <c:v>270526.27879786602</c:v>
                </c:pt>
                <c:pt idx="13">
                  <c:v>274793.96145327098</c:v>
                </c:pt>
                <c:pt idx="14">
                  <c:v>279251.32546651701</c:v>
                </c:pt>
                <c:pt idx="15">
                  <c:v>283994.544524453</c:v>
                </c:pt>
              </c:numCache>
            </c:numRef>
          </c:val>
          <c:smooth val="0"/>
          <c:extLst>
            <c:ext xmlns:c16="http://schemas.microsoft.com/office/drawing/2014/chart" uri="{C3380CC4-5D6E-409C-BE32-E72D297353CC}">
              <c16:uniqueId val="{00000002-0346-47EE-AC66-A383A7DC8ABE}"/>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18%</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'PSA6'!$B$10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61-41D3-8655-C515E964D73F}"/>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61-41D3-8655-C515E964D73F}"/>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'PSA6'!$C$3:$R$3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'PSA6'!$C$10:$R$10</c:f>
              <c:numCache>
                <c:formatCode>_(* #,##0_);_(* \(#,##0\);_(* "-"??_);_(@_)</c:formatCode>
                <c:ptCount val="16"/>
                <c:pt idx="0">
                  <c:v>131695.92403374301</c:v>
                </c:pt>
                <c:pt idx="1">
                  <c:v>133448.89218545999</c:v>
                </c:pt>
                <c:pt idx="2">
                  <c:v>134976.61151128999</c:v>
                </c:pt>
                <c:pt idx="3">
                  <c:v>136446.34383935499</c:v>
                </c:pt>
                <c:pt idx="4">
                  <c:v>138064.38501720401</c:v>
                </c:pt>
                <c:pt idx="5">
                  <c:v>140165.46599515001</c:v>
                </c:pt>
                <c:pt idx="6">
                  <c:v>142028.155197063</c:v>
                </c:pt>
                <c:pt idx="7">
                  <c:v>143447.523278971</c:v>
                </c:pt>
                <c:pt idx="8">
                  <c:v>144540.21204496</c:v>
                </c:pt>
                <c:pt idx="9">
                  <c:v>145537.88878273699</c:v>
                </c:pt>
                <c:pt idx="10">
                  <c:v>146867.75245296801</c:v>
                </c:pt>
                <c:pt idx="11">
                  <c:v>148416.49865369999</c:v>
                </c:pt>
                <c:pt idx="12">
                  <c:v>149971.14353471401</c:v>
                </c:pt>
                <c:pt idx="13">
                  <c:v>151529.15182615901</c:v>
                </c:pt>
                <c:pt idx="14">
                  <c:v>153160.03859901099</c:v>
                </c:pt>
                <c:pt idx="15">
                  <c:v>154918.41931533199</c:v>
                </c:pt>
              </c:numCache>
            </c:numRef>
          </c:val>
          <c:smooth val="0"/>
          <c:extLst>
            <c:ext xmlns:c16="http://schemas.microsoft.com/office/drawing/2014/chart" uri="{C3380CC4-5D6E-409C-BE32-E72D297353CC}">
              <c16:uniqueId val="{00000002-CA61-41D3-8655-C515E964D73F}"/>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r>
              <a:rPr lang="en-US"/>
              <a:t>Persons Age 60+ Are</a:t>
            </a:r>
            <a:r>
              <a:rPr lang="en-US" baseline="0"/>
              <a:t> Projected to </a:t>
            </a:r>
            <a:r>
              <a:rPr lang="en-US"/>
              <a:t>Increase by </a:t>
            </a:r>
            <a:r>
              <a:rPr lang="en-US" b="1"/>
              <a:t>31%</a:t>
            </a:r>
            <a:r>
              <a:rPr lang="en-US"/>
              <a:t> </a:t>
            </a:r>
          </a:p>
          <a:p>
            <a:pPr>
              <a:defRPr/>
            </a:pPr>
            <a:r>
              <a:rPr lang="en-US"/>
              <a:t>from 2025 to 2040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title>
    <c:autoTitleDeleted val="0"/>
    <c:plotArea>
      <c:layout/>
      <c:lineChart>
        <c:grouping val="standard"/>
        <c:varyColors val="0"/>
        <c:ser>
          <c:idx val="0"/>
          <c:order val="0"/>
          <c:tx>
            <c:strRef>
              <c:f>'PSA7'!$B$10</c:f>
              <c:strCache>
                <c:ptCount val="1"/>
                <c:pt idx="0">
                  <c:v>TOTAL</c:v>
                </c:pt>
              </c:strCache>
            </c:strRef>
          </c:tx>
          <c:spPr>
            <a:ln w="28575" cap="rnd">
              <a:solidFill>
                <a:schemeClr val="accent1">
                  <a:lumMod val="75000"/>
                </a:schemeClr>
              </a:solidFill>
              <a:round/>
            </a:ln>
            <a:effectLst/>
          </c:spPr>
          <c:marker>
            <c:symbol val="none"/>
          </c:marker>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52-4ECA-8077-846229B87084}"/>
                </c:ext>
              </c:extLst>
            </c:dLbl>
            <c:dLbl>
              <c:idx val="1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52-4ECA-8077-846229B87084}"/>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algun Gothic" panose="020B0503020000020004" pitchFamily="34" charset="-127"/>
                    <a:ea typeface="Malgun Gothic" panose="020B0503020000020004" pitchFamily="34" charset="-127"/>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'PSA7'!$C$3:$R$3</c:f>
              <c:numCache>
                <c:formatCode>General</c:formatCode>
                <c:ptCount val="1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numCache>
            </c:numRef>
          </c:cat>
          <c:val>
            <c:numRef>
              <c:f>'PSA7'!$C$10:$R$10</c:f>
              <c:numCache>
                <c:formatCode>_(* #,##0_);_(* \(#,##0\);_(* "-"??_);_(@_)</c:formatCode>
                <c:ptCount val="16"/>
                <c:pt idx="0">
                  <c:v>182605.031073174</c:v>
                </c:pt>
                <c:pt idx="1">
                  <c:v>186585.13655483699</c:v>
                </c:pt>
                <c:pt idx="2">
                  <c:v>190325.13429251499</c:v>
                </c:pt>
                <c:pt idx="3">
                  <c:v>194020.609886046</c:v>
                </c:pt>
                <c:pt idx="4">
                  <c:v>197973.61412107799</c:v>
                </c:pt>
                <c:pt idx="5">
                  <c:v>202676.98896860701</c:v>
                </c:pt>
                <c:pt idx="6">
                  <c:v>207006.15590760199</c:v>
                </c:pt>
                <c:pt idx="7">
                  <c:v>210741.04581592599</c:v>
                </c:pt>
                <c:pt idx="8">
                  <c:v>214028.33129816799</c:v>
                </c:pt>
                <c:pt idx="9">
                  <c:v>217208.26510279701</c:v>
                </c:pt>
                <c:pt idx="10">
                  <c:v>220937.08793660501</c:v>
                </c:pt>
                <c:pt idx="11">
                  <c:v>224459.921014372</c:v>
                </c:pt>
                <c:pt idx="12">
                  <c:v>228032.00476690699</c:v>
                </c:pt>
                <c:pt idx="13">
                  <c:v>231639.97346276301</c:v>
                </c:pt>
                <c:pt idx="14">
                  <c:v>235371.54701529301</c:v>
                </c:pt>
                <c:pt idx="15">
                  <c:v>239329.32659794501</c:v>
                </c:pt>
              </c:numCache>
            </c:numRef>
          </c:val>
          <c:smooth val="0"/>
          <c:extLst>
            <c:ext xmlns:c16="http://schemas.microsoft.com/office/drawing/2014/chart" uri="{C3380CC4-5D6E-409C-BE32-E72D297353CC}">
              <c16:uniqueId val="{00000002-9052-4ECA-8077-846229B87084}"/>
            </c:ext>
          </c:extLst>
        </c:ser>
        <c:dLbls>
          <c:showLegendKey val="0"/>
          <c:showVal val="0"/>
          <c:showCatName val="0"/>
          <c:showSerName val="0"/>
          <c:showPercent val="0"/>
          <c:showBubbleSize val="0"/>
        </c:dLbls>
        <c:smooth val="0"/>
        <c:axId val="1252732175"/>
        <c:axId val="1252733135"/>
      </c:lineChart>
      <c:catAx>
        <c:axId val="1252732175"/>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algun Gothic" panose="020B0503020000020004" pitchFamily="34" charset="-127"/>
                <a:ea typeface="Malgun Gothic" panose="020B0503020000020004" pitchFamily="34" charset="-127"/>
                <a:cs typeface="+mn-cs"/>
              </a:defRPr>
            </a:pPr>
            <a:endParaRPr lang="en-US"/>
          </a:p>
        </c:txPr>
        <c:crossAx val="1252733135"/>
        <c:crosses val="autoZero"/>
        <c:auto val="1"/>
        <c:lblAlgn val="ctr"/>
        <c:lblOffset val="100"/>
        <c:noMultiLvlLbl val="0"/>
      </c:catAx>
      <c:valAx>
        <c:axId val="125273313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252732175"/>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algun Gothic" panose="020B0503020000020004" pitchFamily="34" charset="-127"/>
          <a:ea typeface="Malgun Gothic" panose="020B0503020000020004" pitchFamily="34" charset="-127"/>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7</xdr:col>
      <xdr:colOff>12447</xdr:colOff>
      <xdr:row>17</xdr:row>
      <xdr:rowOff>795</xdr:rowOff>
    </xdr:from>
    <xdr:to>
      <xdr:col>13</xdr:col>
      <xdr:colOff>1047496</xdr:colOff>
      <xdr:row>25</xdr:row>
      <xdr:rowOff>158015</xdr:rowOff>
    </xdr:to>
    <xdr:graphicFrame macro="">
      <xdr:nvGraphicFramePr>
        <xdr:cNvPr id="5" name="Chart 4">
          <a:extLst>
            <a:ext uri="{FF2B5EF4-FFF2-40B4-BE49-F238E27FC236}">
              <a16:creationId xmlns:a16="http://schemas.microsoft.com/office/drawing/2014/main" id="{3FB765B6-FAD1-4D55-ACD7-8493CB5CA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017ABD66-E021-4CE1-8986-5553F20AE699}"/>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C5227F1A-0881-4F93-A1DB-409F0C91A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619125</xdr:rowOff>
    </xdr:from>
    <xdr:to>
      <xdr:col>1</xdr:col>
      <xdr:colOff>1859280</xdr:colOff>
      <xdr:row>0</xdr:row>
      <xdr:rowOff>2265045</xdr:rowOff>
    </xdr:to>
    <xdr:pic>
      <xdr:nvPicPr>
        <xdr:cNvPr id="6" name="Picture 5">
          <a:extLst>
            <a:ext uri="{FF2B5EF4-FFF2-40B4-BE49-F238E27FC236}">
              <a16:creationId xmlns:a16="http://schemas.microsoft.com/office/drawing/2014/main" id="{E786AD86-B2C5-24B0-A553-27C88125E0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19125"/>
          <a:ext cx="2468880" cy="1645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31F3830E-9E6F-4A6C-9663-634C416B64DC}"/>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25A3D5E3-5E8E-44FD-929A-F88D7DE77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628650</xdr:rowOff>
    </xdr:from>
    <xdr:to>
      <xdr:col>1</xdr:col>
      <xdr:colOff>1859280</xdr:colOff>
      <xdr:row>0</xdr:row>
      <xdr:rowOff>2274570</xdr:rowOff>
    </xdr:to>
    <xdr:pic>
      <xdr:nvPicPr>
        <xdr:cNvPr id="6" name="Picture 5">
          <a:extLst>
            <a:ext uri="{FF2B5EF4-FFF2-40B4-BE49-F238E27FC236}">
              <a16:creationId xmlns:a16="http://schemas.microsoft.com/office/drawing/2014/main" id="{78C532F4-648F-DE9A-C6DC-5EA99305B02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28650"/>
          <a:ext cx="2468880" cy="1645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A1D79904-0898-404D-82EC-057168180AF6}"/>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FF77F612-E46B-4C5D-B6DF-2F48FA40B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638175</xdr:rowOff>
    </xdr:from>
    <xdr:to>
      <xdr:col>1</xdr:col>
      <xdr:colOff>1859280</xdr:colOff>
      <xdr:row>0</xdr:row>
      <xdr:rowOff>2284095</xdr:rowOff>
    </xdr:to>
    <xdr:pic>
      <xdr:nvPicPr>
        <xdr:cNvPr id="6" name="Picture 5">
          <a:extLst>
            <a:ext uri="{FF2B5EF4-FFF2-40B4-BE49-F238E27FC236}">
              <a16:creationId xmlns:a16="http://schemas.microsoft.com/office/drawing/2014/main" id="{C6D17F65-E8F2-6E1E-4DE0-2897328343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8175"/>
          <a:ext cx="2468880" cy="1645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D2D5F9FB-C6D5-46F2-8EF7-171803B223F6}"/>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BA2DF439-0D80-4D4C-BACA-AA7B1695B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638175</xdr:rowOff>
    </xdr:from>
    <xdr:to>
      <xdr:col>1</xdr:col>
      <xdr:colOff>1859280</xdr:colOff>
      <xdr:row>0</xdr:row>
      <xdr:rowOff>2284095</xdr:rowOff>
    </xdr:to>
    <xdr:pic>
      <xdr:nvPicPr>
        <xdr:cNvPr id="6" name="Picture 5">
          <a:extLst>
            <a:ext uri="{FF2B5EF4-FFF2-40B4-BE49-F238E27FC236}">
              <a16:creationId xmlns:a16="http://schemas.microsoft.com/office/drawing/2014/main" id="{98AEEF06-2CCC-C2BB-F2D4-71C6B2BDC9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8175"/>
          <a:ext cx="2468880" cy="1645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78E797DC-A4F3-4523-A7D0-E2CCC3BEEC57}"/>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E42FE010-8511-4122-A74C-6CD1D5A34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628650</xdr:rowOff>
    </xdr:from>
    <xdr:to>
      <xdr:col>1</xdr:col>
      <xdr:colOff>1859280</xdr:colOff>
      <xdr:row>0</xdr:row>
      <xdr:rowOff>2274570</xdr:rowOff>
    </xdr:to>
    <xdr:pic>
      <xdr:nvPicPr>
        <xdr:cNvPr id="6" name="Picture 5">
          <a:extLst>
            <a:ext uri="{FF2B5EF4-FFF2-40B4-BE49-F238E27FC236}">
              <a16:creationId xmlns:a16="http://schemas.microsoft.com/office/drawing/2014/main" id="{C0CF3CC4-87FB-238C-1621-FA0387192B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28650"/>
          <a:ext cx="2468880" cy="1645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9AE6D41B-CE9D-4E61-810F-59BCC5FD36CA}"/>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34A652E2-5918-406C-A1A8-5BB5B21B69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628650</xdr:rowOff>
    </xdr:from>
    <xdr:to>
      <xdr:col>1</xdr:col>
      <xdr:colOff>1859280</xdr:colOff>
      <xdr:row>0</xdr:row>
      <xdr:rowOff>2274570</xdr:rowOff>
    </xdr:to>
    <xdr:pic>
      <xdr:nvPicPr>
        <xdr:cNvPr id="6" name="Picture 5">
          <a:extLst>
            <a:ext uri="{FF2B5EF4-FFF2-40B4-BE49-F238E27FC236}">
              <a16:creationId xmlns:a16="http://schemas.microsoft.com/office/drawing/2014/main" id="{669F1942-D2A0-7A8B-EE48-4891E74B6A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28650"/>
          <a:ext cx="2468880" cy="1645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6070C17D-050B-4ECD-8B53-3921A24F344E}"/>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406485C4-1E46-45E8-842F-909243EA0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619125</xdr:rowOff>
    </xdr:from>
    <xdr:to>
      <xdr:col>1</xdr:col>
      <xdr:colOff>1859280</xdr:colOff>
      <xdr:row>0</xdr:row>
      <xdr:rowOff>2265045</xdr:rowOff>
    </xdr:to>
    <xdr:pic>
      <xdr:nvPicPr>
        <xdr:cNvPr id="6" name="Picture 5">
          <a:extLst>
            <a:ext uri="{FF2B5EF4-FFF2-40B4-BE49-F238E27FC236}">
              <a16:creationId xmlns:a16="http://schemas.microsoft.com/office/drawing/2014/main" id="{EF2CB69A-1E0F-D0A4-1C9C-0539722248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19125"/>
          <a:ext cx="2468880" cy="164592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0.44586</cdr:x>
      <cdr:y>0.26316</cdr:y>
    </cdr:from>
    <cdr:to>
      <cdr:x>0.55414</cdr:x>
      <cdr:y>0.73684</cdr:y>
    </cdr:to>
    <cdr:sp macro="" textlink="">
      <cdr:nvSpPr>
        <cdr:cNvPr id="2" name="TextBox 1">
          <a:extLst xmlns:a="http://schemas.openxmlformats.org/drawingml/2006/main">
            <a:ext uri="{FF2B5EF4-FFF2-40B4-BE49-F238E27FC236}">
              <a16:creationId xmlns:a16="http://schemas.microsoft.com/office/drawing/2014/main" id="{460EDB87-22D9-34F2-4402-DB4701563572}"/>
            </a:ext>
          </a:extLst>
        </cdr:cNvPr>
        <cdr:cNvSpPr txBox="1"/>
      </cdr:nvSpPr>
      <cdr:spPr>
        <a:xfrm xmlns:a="http://schemas.openxmlformats.org/drawingml/2006/main">
          <a:off x="3765549" y="507999"/>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0.39007</cdr:x>
      <cdr:y>0.15447</cdr:y>
    </cdr:from>
    <cdr:to>
      <cdr:x>0.54511</cdr:x>
      <cdr:y>0.28866</cdr:y>
    </cdr:to>
    <cdr:sp macro="" textlink="">
      <cdr:nvSpPr>
        <cdr:cNvPr id="3" name="TextBox 2">
          <a:extLst xmlns:a="http://schemas.openxmlformats.org/drawingml/2006/main">
            <a:ext uri="{FF2B5EF4-FFF2-40B4-BE49-F238E27FC236}">
              <a16:creationId xmlns:a16="http://schemas.microsoft.com/office/drawing/2014/main" id="{C3C75799-9BC3-0129-4340-2C4E1B511AB6}"/>
            </a:ext>
          </a:extLst>
        </cdr:cNvPr>
        <cdr:cNvSpPr txBox="1"/>
      </cdr:nvSpPr>
      <cdr:spPr>
        <a:xfrm xmlns:a="http://schemas.openxmlformats.org/drawingml/2006/main">
          <a:off x="3287493" y="296824"/>
          <a:ext cx="1306677" cy="2578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kern="1200">
              <a:latin typeface="Malgun Gothic" panose="020B0503020000020004" pitchFamily="34" charset="-127"/>
              <a:ea typeface="Malgun Gothic" panose="020B0503020000020004" pitchFamily="34" charset="-127"/>
            </a:rPr>
            <a:t>2022</a:t>
          </a:r>
          <a:r>
            <a:rPr lang="en-US" sz="900" kern="1200" baseline="0">
              <a:latin typeface="Malgun Gothic" panose="020B0503020000020004" pitchFamily="34" charset="-127"/>
              <a:ea typeface="Malgun Gothic" panose="020B0503020000020004" pitchFamily="34" charset="-127"/>
            </a:rPr>
            <a:t> Data Projections</a:t>
          </a:r>
          <a:endParaRPr lang="en-US" sz="900" kern="1200">
            <a:latin typeface="Malgun Gothic" panose="020B0503020000020004" pitchFamily="34" charset="-127"/>
            <a:ea typeface="Malgun Gothic" panose="020B0503020000020004" pitchFamily="34" charset="-127"/>
          </a:endParaRPr>
        </a:p>
      </cdr:txBody>
    </cdr:sp>
  </cdr:relSizeAnchor>
  <cdr:relSizeAnchor xmlns:cdr="http://schemas.openxmlformats.org/drawingml/2006/chartDrawing">
    <cdr:from>
      <cdr:x>0.14924</cdr:x>
      <cdr:y>0.12716</cdr:y>
    </cdr:from>
    <cdr:to>
      <cdr:x>0.30428</cdr:x>
      <cdr:y>0.26135</cdr:y>
    </cdr:to>
    <cdr:sp macro="" textlink="">
      <cdr:nvSpPr>
        <cdr:cNvPr id="4" name="TextBox 1">
          <a:extLst xmlns:a="http://schemas.openxmlformats.org/drawingml/2006/main">
            <a:ext uri="{FF2B5EF4-FFF2-40B4-BE49-F238E27FC236}">
              <a16:creationId xmlns:a16="http://schemas.microsoft.com/office/drawing/2014/main" id="{37A33B77-2A03-63DA-A114-68BE2A423A37}"/>
            </a:ext>
          </a:extLst>
        </cdr:cNvPr>
        <cdr:cNvSpPr txBox="1"/>
      </cdr:nvSpPr>
      <cdr:spPr>
        <a:xfrm xmlns:a="http://schemas.openxmlformats.org/drawingml/2006/main">
          <a:off x="1257791" y="244352"/>
          <a:ext cx="1306676" cy="2578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Malgun Gothic" panose="020B0503020000020004" pitchFamily="34" charset="-127"/>
              <a:ea typeface="Malgun Gothic" panose="020B0503020000020004" pitchFamily="34" charset="-127"/>
            </a:rPr>
            <a:t>2014</a:t>
          </a:r>
          <a:r>
            <a:rPr lang="en-US" sz="900" kern="1200" baseline="0">
              <a:latin typeface="Malgun Gothic" panose="020B0503020000020004" pitchFamily="34" charset="-127"/>
              <a:ea typeface="Malgun Gothic" panose="020B0503020000020004" pitchFamily="34" charset="-127"/>
            </a:rPr>
            <a:t> Data Projections</a:t>
          </a:r>
          <a:endParaRPr lang="en-US" sz="900" kern="1200">
            <a:latin typeface="Malgun Gothic" panose="020B0503020000020004" pitchFamily="34" charset="-127"/>
            <a:ea typeface="Malgun Gothic" panose="020B0503020000020004" pitchFamily="34" charset="-127"/>
          </a:endParaRPr>
        </a:p>
      </cdr:txBody>
    </cdr:sp>
  </cdr:relSizeAnchor>
  <cdr:relSizeAnchor xmlns:cdr="http://schemas.openxmlformats.org/drawingml/2006/chartDrawing">
    <cdr:from>
      <cdr:x>0.68412</cdr:x>
      <cdr:y>0.36291</cdr:y>
    </cdr:from>
    <cdr:to>
      <cdr:x>0.83916</cdr:x>
      <cdr:y>0.4971</cdr:y>
    </cdr:to>
    <cdr:sp macro="" textlink="">
      <cdr:nvSpPr>
        <cdr:cNvPr id="5" name="TextBox 1">
          <a:extLst xmlns:a="http://schemas.openxmlformats.org/drawingml/2006/main">
            <a:ext uri="{FF2B5EF4-FFF2-40B4-BE49-F238E27FC236}">
              <a16:creationId xmlns:a16="http://schemas.microsoft.com/office/drawing/2014/main" id="{37A33B77-2A03-63DA-A114-68BE2A423A37}"/>
            </a:ext>
          </a:extLst>
        </cdr:cNvPr>
        <cdr:cNvSpPr txBox="1"/>
      </cdr:nvSpPr>
      <cdr:spPr>
        <a:xfrm xmlns:a="http://schemas.openxmlformats.org/drawingml/2006/main">
          <a:off x="5765734" y="697371"/>
          <a:ext cx="1306677" cy="2578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kern="1200">
              <a:latin typeface="Malgun Gothic" panose="020B0503020000020004" pitchFamily="34" charset="-127"/>
              <a:ea typeface="Malgun Gothic" panose="020B0503020000020004" pitchFamily="34" charset="-127"/>
            </a:rPr>
            <a:t>2023</a:t>
          </a:r>
          <a:r>
            <a:rPr lang="en-US" sz="900" kern="1200" baseline="0">
              <a:latin typeface="Malgun Gothic" panose="020B0503020000020004" pitchFamily="34" charset="-127"/>
              <a:ea typeface="Malgun Gothic" panose="020B0503020000020004" pitchFamily="34" charset="-127"/>
            </a:rPr>
            <a:t> Data Projections</a:t>
          </a:r>
          <a:endParaRPr lang="en-US" sz="900" kern="1200">
            <a:latin typeface="Malgun Gothic" panose="020B0503020000020004" pitchFamily="34" charset="-127"/>
            <a:ea typeface="Malgun Gothic" panose="020B0503020000020004" pitchFamily="34" charset="-127"/>
          </a:endParaRPr>
        </a:p>
      </cdr:txBody>
    </cdr:sp>
  </cdr:relSizeAnchor>
  <cdr:relSizeAnchor xmlns:cdr="http://schemas.openxmlformats.org/drawingml/2006/chartDrawing">
    <cdr:from>
      <cdr:x>0.29477</cdr:x>
      <cdr:y>0.24057</cdr:y>
    </cdr:from>
    <cdr:to>
      <cdr:x>0.29477</cdr:x>
      <cdr:y>0.32347</cdr:y>
    </cdr:to>
    <cdr:cxnSp macro="">
      <cdr:nvCxnSpPr>
        <cdr:cNvPr id="7" name="Straight Connector 6">
          <a:extLst xmlns:a="http://schemas.openxmlformats.org/drawingml/2006/main">
            <a:ext uri="{FF2B5EF4-FFF2-40B4-BE49-F238E27FC236}">
              <a16:creationId xmlns:a16="http://schemas.microsoft.com/office/drawing/2014/main" id="{7460B6FE-FD42-23DF-05C9-D57CB98688EE}"/>
            </a:ext>
          </a:extLst>
        </cdr:cNvPr>
        <cdr:cNvCxnSpPr/>
      </cdr:nvCxnSpPr>
      <cdr:spPr>
        <a:xfrm xmlns:a="http://schemas.openxmlformats.org/drawingml/2006/main">
          <a:off x="2484325" y="462292"/>
          <a:ext cx="0" cy="159302"/>
        </a:xfrm>
        <a:prstGeom xmlns:a="http://schemas.openxmlformats.org/drawingml/2006/main" prst="line">
          <a:avLst/>
        </a:prstGeom>
        <a:ln xmlns:a="http://schemas.openxmlformats.org/drawingml/2006/main" w="9525">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0.53457</cdr:x>
      <cdr:y>0.26962</cdr:y>
    </cdr:from>
    <cdr:to>
      <cdr:x>0.53458</cdr:x>
      <cdr:y>0.36673</cdr:y>
    </cdr:to>
    <cdr:cxnSp macro="">
      <cdr:nvCxnSpPr>
        <cdr:cNvPr id="9" name="Straight Connector 8">
          <a:extLst xmlns:a="http://schemas.openxmlformats.org/drawingml/2006/main">
            <a:ext uri="{FF2B5EF4-FFF2-40B4-BE49-F238E27FC236}">
              <a16:creationId xmlns:a16="http://schemas.microsoft.com/office/drawing/2014/main" id="{D7C150FC-42C7-6938-B002-43A14ED83720}"/>
            </a:ext>
          </a:extLst>
        </cdr:cNvPr>
        <cdr:cNvCxnSpPr/>
      </cdr:nvCxnSpPr>
      <cdr:spPr>
        <a:xfrm xmlns:a="http://schemas.openxmlformats.org/drawingml/2006/main">
          <a:off x="4505297" y="518106"/>
          <a:ext cx="152" cy="186618"/>
        </a:xfrm>
        <a:prstGeom xmlns:a="http://schemas.openxmlformats.org/drawingml/2006/main" prst="line">
          <a:avLst/>
        </a:prstGeom>
        <a:ln xmlns:a="http://schemas.openxmlformats.org/drawingml/2006/main" w="9525">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0.83046</cdr:x>
      <cdr:y>0.3134</cdr:y>
    </cdr:from>
    <cdr:to>
      <cdr:x>0.83047</cdr:x>
      <cdr:y>0.41052</cdr:y>
    </cdr:to>
    <cdr:cxnSp macro="">
      <cdr:nvCxnSpPr>
        <cdr:cNvPr id="13" name="Straight Connector 12">
          <a:extLst xmlns:a="http://schemas.openxmlformats.org/drawingml/2006/main">
            <a:ext uri="{FF2B5EF4-FFF2-40B4-BE49-F238E27FC236}">
              <a16:creationId xmlns:a16="http://schemas.microsoft.com/office/drawing/2014/main" id="{C08FC64C-B503-1C9D-781D-802778BB0DB3}"/>
            </a:ext>
          </a:extLst>
        </cdr:cNvPr>
        <cdr:cNvCxnSpPr/>
      </cdr:nvCxnSpPr>
      <cdr:spPr>
        <a:xfrm xmlns:a="http://schemas.openxmlformats.org/drawingml/2006/main">
          <a:off x="6999037" y="602247"/>
          <a:ext cx="152" cy="186618"/>
        </a:xfrm>
        <a:prstGeom xmlns:a="http://schemas.openxmlformats.org/drawingml/2006/main" prst="line">
          <a:avLst/>
        </a:prstGeom>
        <a:ln xmlns:a="http://schemas.openxmlformats.org/drawingml/2006/main" w="9525">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3" name="AutoShape 4">
          <a:extLst>
            <a:ext uri="{FF2B5EF4-FFF2-40B4-BE49-F238E27FC236}">
              <a16:creationId xmlns:a16="http://schemas.microsoft.com/office/drawing/2014/main" id="{4DA8BA01-514B-FC82-A2EC-FD4743DFF10B}"/>
            </a:ext>
          </a:extLst>
        </xdr:cNvPr>
        <xdr:cNvCxnSpPr>
          <a:cxnSpLocks noChangeShapeType="1"/>
        </xdr:cNvCxnSpPr>
      </xdr:nvCxnSpPr>
      <xdr:spPr bwMode="auto">
        <a:xfrm>
          <a:off x="925195" y="5625465"/>
          <a:ext cx="0" cy="2743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128" name="Chart 127">
          <a:extLst>
            <a:ext uri="{FF2B5EF4-FFF2-40B4-BE49-F238E27FC236}">
              <a16:creationId xmlns:a16="http://schemas.microsoft.com/office/drawing/2014/main" id="{A4ACDC53-4296-7ED1-B8BE-579E552E2C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638175</xdr:rowOff>
    </xdr:from>
    <xdr:to>
      <xdr:col>1</xdr:col>
      <xdr:colOff>1859280</xdr:colOff>
      <xdr:row>0</xdr:row>
      <xdr:rowOff>2284095</xdr:rowOff>
    </xdr:to>
    <xdr:pic>
      <xdr:nvPicPr>
        <xdr:cNvPr id="6" name="Picture 5">
          <a:extLst>
            <a:ext uri="{FF2B5EF4-FFF2-40B4-BE49-F238E27FC236}">
              <a16:creationId xmlns:a16="http://schemas.microsoft.com/office/drawing/2014/main" id="{733F4DBC-B352-C2AB-11C2-950A7FD45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8175"/>
          <a:ext cx="2468880" cy="164592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F04E11BC-EF4E-44E4-A122-A822BF39A1D1}"/>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5198E332-6724-447F-AEF7-8C6806E46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619125</xdr:rowOff>
    </xdr:from>
    <xdr:to>
      <xdr:col>1</xdr:col>
      <xdr:colOff>1859280</xdr:colOff>
      <xdr:row>0</xdr:row>
      <xdr:rowOff>2265045</xdr:rowOff>
    </xdr:to>
    <xdr:pic>
      <xdr:nvPicPr>
        <xdr:cNvPr id="8" name="Picture 7">
          <a:extLst>
            <a:ext uri="{FF2B5EF4-FFF2-40B4-BE49-F238E27FC236}">
              <a16:creationId xmlns:a16="http://schemas.microsoft.com/office/drawing/2014/main" id="{2D00CB8F-2967-3E13-F307-30547AA6CF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19125"/>
          <a:ext cx="2468880" cy="16459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3D4DB260-D772-4B0D-B260-B34AC9EA50A0}"/>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F16BF280-8D9E-4F31-A146-00890C16A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628650</xdr:rowOff>
    </xdr:from>
    <xdr:to>
      <xdr:col>1</xdr:col>
      <xdr:colOff>1859280</xdr:colOff>
      <xdr:row>0</xdr:row>
      <xdr:rowOff>2274570</xdr:rowOff>
    </xdr:to>
    <xdr:pic>
      <xdr:nvPicPr>
        <xdr:cNvPr id="6" name="Picture 5">
          <a:extLst>
            <a:ext uri="{FF2B5EF4-FFF2-40B4-BE49-F238E27FC236}">
              <a16:creationId xmlns:a16="http://schemas.microsoft.com/office/drawing/2014/main" id="{C8E2F714-6BEC-F18D-1073-E32C0D75D9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28650"/>
          <a:ext cx="2468880" cy="1645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77779F92-FD9F-4D3F-A04E-77AD6748BA02}"/>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500AA046-9F4D-4170-BBAD-647588FA0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619125</xdr:rowOff>
    </xdr:from>
    <xdr:to>
      <xdr:col>1</xdr:col>
      <xdr:colOff>1859280</xdr:colOff>
      <xdr:row>0</xdr:row>
      <xdr:rowOff>2265045</xdr:rowOff>
    </xdr:to>
    <xdr:pic>
      <xdr:nvPicPr>
        <xdr:cNvPr id="6" name="Picture 5">
          <a:extLst>
            <a:ext uri="{FF2B5EF4-FFF2-40B4-BE49-F238E27FC236}">
              <a16:creationId xmlns:a16="http://schemas.microsoft.com/office/drawing/2014/main" id="{8FCFA2D3-DCF4-9FAD-744E-B039A10FC2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19125"/>
          <a:ext cx="2468880" cy="1645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090EEE5B-6E9B-4BD8-B7A1-F726B35966A6}"/>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D55A97EC-2B9E-4BFE-A389-C4D1AC247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638175</xdr:rowOff>
    </xdr:from>
    <xdr:to>
      <xdr:col>1</xdr:col>
      <xdr:colOff>1859280</xdr:colOff>
      <xdr:row>0</xdr:row>
      <xdr:rowOff>2284095</xdr:rowOff>
    </xdr:to>
    <xdr:pic>
      <xdr:nvPicPr>
        <xdr:cNvPr id="6" name="Picture 5">
          <a:extLst>
            <a:ext uri="{FF2B5EF4-FFF2-40B4-BE49-F238E27FC236}">
              <a16:creationId xmlns:a16="http://schemas.microsoft.com/office/drawing/2014/main" id="{494FAC6A-8ADE-F711-AAE8-E5B9B49A69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8175"/>
          <a:ext cx="2468880" cy="1645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8E0A11E5-BFB0-48C3-BA84-4D420DE7FFAC}"/>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BDC28F4A-1EAE-43E3-B9C8-2CEC8DFF3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628650</xdr:rowOff>
    </xdr:from>
    <xdr:to>
      <xdr:col>1</xdr:col>
      <xdr:colOff>1859280</xdr:colOff>
      <xdr:row>0</xdr:row>
      <xdr:rowOff>2274570</xdr:rowOff>
    </xdr:to>
    <xdr:pic>
      <xdr:nvPicPr>
        <xdr:cNvPr id="6" name="Picture 5">
          <a:extLst>
            <a:ext uri="{FF2B5EF4-FFF2-40B4-BE49-F238E27FC236}">
              <a16:creationId xmlns:a16="http://schemas.microsoft.com/office/drawing/2014/main" id="{8A0CFFD4-BB61-D13B-748D-000F48C65D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28650"/>
          <a:ext cx="2468880" cy="1645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420370</xdr:colOff>
      <xdr:row>46</xdr:row>
      <xdr:rowOff>177165</xdr:rowOff>
    </xdr:from>
    <xdr:to>
      <xdr:col>1</xdr:col>
      <xdr:colOff>420370</xdr:colOff>
      <xdr:row>48</xdr:row>
      <xdr:rowOff>70485</xdr:rowOff>
    </xdr:to>
    <xdr:cxnSp macro="">
      <xdr:nvCxnSpPr>
        <xdr:cNvPr id="2" name="AutoShape 4">
          <a:extLst>
            <a:ext uri="{FF2B5EF4-FFF2-40B4-BE49-F238E27FC236}">
              <a16:creationId xmlns:a16="http://schemas.microsoft.com/office/drawing/2014/main" id="{ADD4DDCB-5A18-4D10-9807-6E28625600AC}"/>
            </a:ext>
          </a:extLst>
        </xdr:cNvPr>
        <xdr:cNvCxnSpPr>
          <a:cxnSpLocks noChangeShapeType="1"/>
        </xdr:cNvCxnSpPr>
      </xdr:nvCxnSpPr>
      <xdr:spPr bwMode="auto">
        <a:xfrm>
          <a:off x="1029970" y="11378565"/>
          <a:ext cx="0" cy="312420"/>
        </a:xfrm>
        <a:prstGeom prst="straightConnector1">
          <a:avLst/>
        </a:prstGeom>
        <a:noFill/>
        <a:ln w="9525">
          <a:solidFill>
            <a:schemeClr val="tx1">
              <a:lumMod val="65000"/>
              <a:lumOff val="35000"/>
            </a:schemeClr>
          </a:solidFill>
          <a:round/>
          <a:headEnd type="none" w="med" len="med"/>
          <a:tailEnd type="triangle" w="sm" len="sm"/>
        </a:ln>
        <a:extLst>
          <a:ext uri="{909E8E84-426E-40DD-AFC4-6F175D3DCCD1}">
            <a14:hiddenFill xmlns:a14="http://schemas.microsoft.com/office/drawing/2010/main">
              <a:noFill/>
            </a14:hiddenFill>
          </a:ext>
        </a:extLst>
      </xdr:spPr>
    </xdr:cxnSp>
    <xdr:clientData/>
  </xdr:twoCellAnchor>
  <xdr:twoCellAnchor>
    <xdr:from>
      <xdr:col>2</xdr:col>
      <xdr:colOff>9525</xdr:colOff>
      <xdr:row>0</xdr:row>
      <xdr:rowOff>9525</xdr:rowOff>
    </xdr:from>
    <xdr:to>
      <xdr:col>19</xdr:col>
      <xdr:colOff>9525</xdr:colOff>
      <xdr:row>1</xdr:row>
      <xdr:rowOff>0</xdr:rowOff>
    </xdr:to>
    <xdr:graphicFrame macro="">
      <xdr:nvGraphicFramePr>
        <xdr:cNvPr id="3" name="Chart 2">
          <a:extLst>
            <a:ext uri="{FF2B5EF4-FFF2-40B4-BE49-F238E27FC236}">
              <a16:creationId xmlns:a16="http://schemas.microsoft.com/office/drawing/2014/main" id="{D1397CC5-3463-4C06-82F5-8C3885E53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638175</xdr:rowOff>
    </xdr:from>
    <xdr:to>
      <xdr:col>1</xdr:col>
      <xdr:colOff>1859280</xdr:colOff>
      <xdr:row>0</xdr:row>
      <xdr:rowOff>2284095</xdr:rowOff>
    </xdr:to>
    <xdr:pic>
      <xdr:nvPicPr>
        <xdr:cNvPr id="6" name="Picture 5">
          <a:extLst>
            <a:ext uri="{FF2B5EF4-FFF2-40B4-BE49-F238E27FC236}">
              <a16:creationId xmlns:a16="http://schemas.microsoft.com/office/drawing/2014/main" id="{9A3D87BF-8A0C-9DB1-E024-FF2DA795FD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38175"/>
          <a:ext cx="2468880" cy="1645920"/>
        </a:xfrm>
        <a:prstGeom prst="rect">
          <a:avLst/>
        </a:prstGeom>
      </xdr:spPr>
    </xdr:pic>
    <xdr:clientData/>
  </xdr:twoCellAnchor>
</xdr:wsDr>
</file>

<file path=xl/theme/theme1.xml><?xml version="1.0" encoding="utf-8"?>
<a:theme xmlns:a="http://schemas.openxmlformats.org/drawingml/2006/main" name="DSH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8547-658C-4619-9A1B-A963B02E7172}">
  <dimension ref="A1:C284"/>
  <sheetViews>
    <sheetView tabSelected="1" zoomScaleNormal="100" zoomScalePageLayoutView="115" workbookViewId="0">
      <selection activeCell="B6" sqref="B6"/>
    </sheetView>
  </sheetViews>
  <sheetFormatPr defaultColWidth="9.1796875" defaultRowHeight="17" x14ac:dyDescent="0.45"/>
  <cols>
    <col min="1" max="1" width="172.453125" style="1" customWidth="1"/>
    <col min="2" max="2" width="24.81640625" style="1" customWidth="1"/>
    <col min="3" max="3" width="26.81640625" style="1" customWidth="1"/>
    <col min="4" max="4" width="63.26953125" style="1" customWidth="1"/>
    <col min="5" max="7" width="15.81640625" style="1" customWidth="1"/>
    <col min="8" max="10" width="17" style="1" customWidth="1"/>
    <col min="11" max="11" width="13.54296875" style="1" customWidth="1"/>
    <col min="12" max="16384" width="9.1796875" style="1"/>
  </cols>
  <sheetData>
    <row r="1" spans="1:1" s="7" customFormat="1" ht="26.15" customHeight="1" x14ac:dyDescent="0.45">
      <c r="A1" s="42" t="s">
        <v>82</v>
      </c>
    </row>
    <row r="2" spans="1:1" s="7" customFormat="1" ht="6.65" customHeight="1" thickBot="1" x14ac:dyDescent="0.5">
      <c r="A2" s="46"/>
    </row>
    <row r="3" spans="1:1" ht="26.15" customHeight="1" thickBot="1" x14ac:dyDescent="0.5">
      <c r="A3" s="53" t="s">
        <v>63</v>
      </c>
    </row>
    <row r="4" spans="1:1" ht="21" customHeight="1" x14ac:dyDescent="0.45">
      <c r="A4" s="47" t="s">
        <v>18</v>
      </c>
    </row>
    <row r="5" spans="1:1" ht="21" customHeight="1" x14ac:dyDescent="0.45">
      <c r="A5" s="48" t="s">
        <v>39</v>
      </c>
    </row>
    <row r="6" spans="1:1" ht="21" customHeight="1" x14ac:dyDescent="0.45">
      <c r="A6" s="48" t="s">
        <v>19</v>
      </c>
    </row>
    <row r="7" spans="1:1" ht="21" customHeight="1" x14ac:dyDescent="0.45">
      <c r="A7" s="48" t="s">
        <v>86</v>
      </c>
    </row>
    <row r="8" spans="1:1" ht="21" customHeight="1" x14ac:dyDescent="0.45">
      <c r="A8" s="49" t="s">
        <v>91</v>
      </c>
    </row>
    <row r="9" spans="1:1" ht="21" customHeight="1" x14ac:dyDescent="0.45">
      <c r="A9" s="50" t="s">
        <v>92</v>
      </c>
    </row>
    <row r="10" spans="1:1" ht="21" customHeight="1" x14ac:dyDescent="0.45">
      <c r="A10" s="48" t="s">
        <v>31</v>
      </c>
    </row>
    <row r="11" spans="1:1" ht="21" customHeight="1" x14ac:dyDescent="0.45">
      <c r="A11" s="48" t="s">
        <v>32</v>
      </c>
    </row>
    <row r="12" spans="1:1" ht="21" customHeight="1" x14ac:dyDescent="0.45">
      <c r="A12" s="48" t="s">
        <v>87</v>
      </c>
    </row>
    <row r="13" spans="1:1" ht="21" customHeight="1" x14ac:dyDescent="0.45">
      <c r="A13" s="48" t="s">
        <v>89</v>
      </c>
    </row>
    <row r="14" spans="1:1" ht="21" customHeight="1" x14ac:dyDescent="0.45">
      <c r="A14" s="48" t="s">
        <v>33</v>
      </c>
    </row>
    <row r="15" spans="1:1" ht="21" customHeight="1" x14ac:dyDescent="0.45">
      <c r="A15" s="48" t="s">
        <v>119</v>
      </c>
    </row>
    <row r="16" spans="1:1" ht="21" customHeight="1" x14ac:dyDescent="0.45">
      <c r="A16" s="48" t="s">
        <v>95</v>
      </c>
    </row>
    <row r="17" spans="1:3" ht="21" customHeight="1" x14ac:dyDescent="0.45">
      <c r="A17" s="48" t="s">
        <v>116</v>
      </c>
    </row>
    <row r="18" spans="1:3" ht="21" customHeight="1" x14ac:dyDescent="0.45">
      <c r="A18" s="48" t="s">
        <v>96</v>
      </c>
    </row>
    <row r="19" spans="1:3" ht="21" customHeight="1" x14ac:dyDescent="0.45">
      <c r="A19" s="48" t="s">
        <v>34</v>
      </c>
    </row>
    <row r="20" spans="1:3" x14ac:dyDescent="0.45">
      <c r="A20" s="39" t="s">
        <v>40</v>
      </c>
    </row>
    <row r="21" spans="1:3" x14ac:dyDescent="0.45">
      <c r="A21" s="4"/>
      <c r="B21" s="4"/>
      <c r="C21" s="4"/>
    </row>
    <row r="22" spans="1:3" ht="21" x14ac:dyDescent="0.55000000000000004">
      <c r="A22" s="21"/>
      <c r="B22" s="21"/>
      <c r="C22" s="21"/>
    </row>
    <row r="23" spans="1:3" x14ac:dyDescent="0.45">
      <c r="A23" s="4"/>
      <c r="B23" s="4"/>
    </row>
    <row r="24" spans="1:3" s="4" customFormat="1" x14ac:dyDescent="0.45">
      <c r="C24" s="1"/>
    </row>
    <row r="25" spans="1:3" s="4" customFormat="1" x14ac:dyDescent="0.45"/>
    <row r="26" spans="1:3" s="4" customFormat="1" x14ac:dyDescent="0.45"/>
    <row r="27" spans="1:3" s="4" customFormat="1" x14ac:dyDescent="0.45"/>
    <row r="28" spans="1:3" s="4" customFormat="1" x14ac:dyDescent="0.45"/>
    <row r="29" spans="1:3" s="4" customFormat="1" x14ac:dyDescent="0.45"/>
    <row r="30" spans="1:3" s="4" customFormat="1" x14ac:dyDescent="0.45"/>
    <row r="31" spans="1:3" s="4" customFormat="1" x14ac:dyDescent="0.45"/>
    <row r="32" spans="1:3" s="4" customFormat="1" x14ac:dyDescent="0.45"/>
    <row r="33" s="4" customFormat="1" x14ac:dyDescent="0.45"/>
    <row r="34" s="4" customFormat="1" x14ac:dyDescent="0.45"/>
    <row r="35" s="4" customFormat="1" x14ac:dyDescent="0.45"/>
    <row r="36" s="4" customFormat="1" x14ac:dyDescent="0.45"/>
    <row r="37" s="4" customFormat="1" x14ac:dyDescent="0.45"/>
    <row r="38" s="4" customFormat="1" x14ac:dyDescent="0.45"/>
    <row r="39" s="4" customFormat="1" x14ac:dyDescent="0.45"/>
    <row r="40" s="4" customFormat="1" x14ac:dyDescent="0.45"/>
    <row r="41" s="4" customFormat="1" x14ac:dyDescent="0.45"/>
    <row r="42" s="4" customFormat="1" x14ac:dyDescent="0.45"/>
    <row r="43" s="4" customFormat="1" x14ac:dyDescent="0.45"/>
    <row r="44" s="4" customFormat="1" x14ac:dyDescent="0.45"/>
    <row r="45" s="4" customFormat="1" x14ac:dyDescent="0.45"/>
    <row r="46" s="4" customFormat="1" x14ac:dyDescent="0.45"/>
    <row r="47" s="4" customFormat="1" x14ac:dyDescent="0.45"/>
    <row r="48" s="4" customFormat="1" x14ac:dyDescent="0.45"/>
    <row r="49" s="4" customFormat="1" x14ac:dyDescent="0.45"/>
    <row r="50" s="4" customFormat="1" x14ac:dyDescent="0.45"/>
    <row r="51" s="4" customFormat="1" x14ac:dyDescent="0.45"/>
    <row r="52" s="4" customFormat="1" x14ac:dyDescent="0.45"/>
    <row r="53" s="4" customFormat="1" x14ac:dyDescent="0.45"/>
    <row r="54" s="4" customFormat="1" x14ac:dyDescent="0.45"/>
    <row r="55" s="4" customFormat="1" x14ac:dyDescent="0.45"/>
    <row r="56" s="4" customFormat="1" x14ac:dyDescent="0.45"/>
    <row r="57" s="4" customFormat="1" x14ac:dyDescent="0.45"/>
    <row r="58" s="4" customFormat="1" x14ac:dyDescent="0.45"/>
    <row r="59" s="4" customFormat="1" x14ac:dyDescent="0.45"/>
    <row r="60" s="4" customFormat="1" x14ac:dyDescent="0.45"/>
    <row r="61" s="4" customFormat="1" x14ac:dyDescent="0.45"/>
    <row r="62" s="4" customFormat="1" x14ac:dyDescent="0.45"/>
    <row r="63" s="4" customFormat="1" x14ac:dyDescent="0.45"/>
    <row r="64" s="4" customFormat="1" x14ac:dyDescent="0.45"/>
    <row r="65" s="4" customFormat="1" x14ac:dyDescent="0.45"/>
    <row r="66" s="4" customFormat="1" x14ac:dyDescent="0.45"/>
    <row r="67" s="4" customFormat="1" x14ac:dyDescent="0.45"/>
    <row r="68" s="4" customFormat="1" x14ac:dyDescent="0.45"/>
    <row r="69" s="4" customFormat="1" x14ac:dyDescent="0.45"/>
    <row r="70" s="4" customFormat="1" x14ac:dyDescent="0.45"/>
    <row r="71" s="4" customFormat="1" x14ac:dyDescent="0.45"/>
    <row r="72" s="4" customFormat="1" x14ac:dyDescent="0.45"/>
    <row r="73" s="4" customFormat="1" x14ac:dyDescent="0.45"/>
    <row r="74" s="4" customFormat="1" x14ac:dyDescent="0.45"/>
    <row r="75" s="4" customFormat="1" x14ac:dyDescent="0.45"/>
    <row r="76" s="4" customFormat="1" x14ac:dyDescent="0.45"/>
    <row r="77" s="4" customFormat="1" x14ac:dyDescent="0.45"/>
    <row r="78" s="4" customFormat="1" x14ac:dyDescent="0.45"/>
    <row r="79" s="4" customFormat="1" x14ac:dyDescent="0.45"/>
    <row r="80" s="4" customFormat="1" x14ac:dyDescent="0.45"/>
    <row r="81" s="4" customFormat="1" x14ac:dyDescent="0.45"/>
    <row r="82" s="4" customFormat="1" x14ac:dyDescent="0.45"/>
    <row r="83" s="4" customFormat="1" x14ac:dyDescent="0.45"/>
    <row r="84" s="4" customFormat="1" x14ac:dyDescent="0.45"/>
    <row r="85" s="4" customFormat="1" x14ac:dyDescent="0.45"/>
    <row r="86" s="4" customFormat="1" x14ac:dyDescent="0.45"/>
    <row r="87" s="4" customFormat="1" x14ac:dyDescent="0.45"/>
    <row r="88" s="4" customFormat="1" x14ac:dyDescent="0.45"/>
    <row r="89" s="4" customFormat="1" x14ac:dyDescent="0.45"/>
    <row r="90" s="4" customFormat="1" x14ac:dyDescent="0.45"/>
    <row r="91" s="4" customFormat="1" x14ac:dyDescent="0.45"/>
    <row r="92" s="4" customFormat="1" x14ac:dyDescent="0.45"/>
    <row r="93" s="4" customFormat="1" x14ac:dyDescent="0.45"/>
    <row r="94" s="4" customFormat="1" x14ac:dyDescent="0.45"/>
    <row r="95" s="4" customFormat="1" x14ac:dyDescent="0.45"/>
    <row r="96" s="4" customFormat="1" x14ac:dyDescent="0.45"/>
    <row r="97" s="4" customFormat="1" x14ac:dyDescent="0.45"/>
    <row r="98" s="4" customFormat="1" x14ac:dyDescent="0.45"/>
    <row r="99" s="4" customFormat="1" x14ac:dyDescent="0.45"/>
    <row r="100" s="4" customFormat="1" x14ac:dyDescent="0.45"/>
    <row r="101" s="4" customFormat="1" x14ac:dyDescent="0.45"/>
    <row r="102" s="4" customFormat="1" x14ac:dyDescent="0.45"/>
    <row r="103" s="4" customFormat="1" x14ac:dyDescent="0.45"/>
    <row r="104" s="4" customFormat="1" x14ac:dyDescent="0.45"/>
    <row r="105" s="4" customFormat="1" x14ac:dyDescent="0.45"/>
    <row r="106" s="4" customFormat="1" x14ac:dyDescent="0.45"/>
    <row r="107" s="4" customFormat="1" x14ac:dyDescent="0.45"/>
    <row r="108" s="4" customFormat="1" x14ac:dyDescent="0.45"/>
    <row r="109" s="4" customFormat="1" x14ac:dyDescent="0.45"/>
    <row r="110" s="4" customFormat="1" x14ac:dyDescent="0.45"/>
    <row r="111" s="4" customFormat="1" x14ac:dyDescent="0.45"/>
    <row r="112" s="4" customFormat="1" x14ac:dyDescent="0.45"/>
    <row r="113" s="4" customFormat="1" x14ac:dyDescent="0.45"/>
    <row r="114" s="4" customFormat="1" x14ac:dyDescent="0.45"/>
    <row r="115" s="4" customFormat="1" x14ac:dyDescent="0.45"/>
    <row r="116" s="4" customFormat="1" x14ac:dyDescent="0.45"/>
    <row r="117" s="4" customFormat="1" x14ac:dyDescent="0.45"/>
    <row r="118" s="4" customFormat="1" x14ac:dyDescent="0.45"/>
    <row r="119" s="4" customFormat="1" x14ac:dyDescent="0.45"/>
    <row r="120" s="4" customFormat="1" x14ac:dyDescent="0.45"/>
    <row r="121" s="4" customFormat="1" x14ac:dyDescent="0.45"/>
    <row r="122" s="4" customFormat="1" x14ac:dyDescent="0.45"/>
    <row r="123" s="4" customFormat="1" x14ac:dyDescent="0.45"/>
    <row r="124" s="4" customFormat="1" x14ac:dyDescent="0.45"/>
    <row r="125" s="4" customFormat="1" x14ac:dyDescent="0.45"/>
    <row r="126" s="4" customFormat="1" x14ac:dyDescent="0.45"/>
    <row r="127" s="4" customFormat="1" x14ac:dyDescent="0.45"/>
    <row r="128" s="4" customFormat="1" x14ac:dyDescent="0.45"/>
    <row r="129" s="4" customFormat="1" x14ac:dyDescent="0.45"/>
    <row r="130" s="4" customFormat="1" x14ac:dyDescent="0.45"/>
    <row r="131" s="4" customFormat="1" x14ac:dyDescent="0.45"/>
    <row r="132" s="4" customFormat="1" x14ac:dyDescent="0.45"/>
    <row r="133" s="4" customFormat="1" x14ac:dyDescent="0.45"/>
    <row r="134" s="4" customFormat="1" x14ac:dyDescent="0.45"/>
    <row r="135" s="4" customFormat="1" x14ac:dyDescent="0.45"/>
    <row r="136" s="4" customFormat="1" x14ac:dyDescent="0.45"/>
    <row r="137" s="4" customFormat="1" x14ac:dyDescent="0.45"/>
    <row r="138" s="4" customFormat="1" x14ac:dyDescent="0.45"/>
    <row r="139" s="4" customFormat="1" x14ac:dyDescent="0.45"/>
    <row r="140" s="4" customFormat="1" x14ac:dyDescent="0.45"/>
    <row r="141" s="4" customFormat="1" x14ac:dyDescent="0.45"/>
    <row r="142" s="4" customFormat="1" x14ac:dyDescent="0.45"/>
    <row r="143" s="4" customFormat="1" x14ac:dyDescent="0.45"/>
    <row r="144" s="4" customFormat="1" x14ac:dyDescent="0.45"/>
    <row r="145" s="4" customFormat="1" x14ac:dyDescent="0.45"/>
    <row r="146" s="4" customFormat="1" x14ac:dyDescent="0.45"/>
    <row r="147" s="4" customFormat="1" x14ac:dyDescent="0.45"/>
    <row r="148" s="4" customFormat="1" x14ac:dyDescent="0.45"/>
    <row r="149" s="4" customFormat="1" x14ac:dyDescent="0.45"/>
    <row r="150" s="4" customFormat="1" x14ac:dyDescent="0.45"/>
    <row r="151" s="4" customFormat="1" x14ac:dyDescent="0.45"/>
    <row r="152" s="4" customFormat="1" x14ac:dyDescent="0.45"/>
    <row r="153" s="4" customFormat="1" x14ac:dyDescent="0.45"/>
    <row r="154" s="4" customFormat="1" x14ac:dyDescent="0.45"/>
    <row r="155" s="4" customFormat="1" x14ac:dyDescent="0.45"/>
    <row r="156" s="4" customFormat="1" x14ac:dyDescent="0.45"/>
    <row r="157" s="4" customFormat="1" x14ac:dyDescent="0.45"/>
    <row r="158" s="4" customFormat="1" x14ac:dyDescent="0.45"/>
    <row r="159" s="4" customFormat="1" x14ac:dyDescent="0.45"/>
    <row r="160" s="4" customFormat="1" x14ac:dyDescent="0.45"/>
    <row r="161" s="4" customFormat="1" x14ac:dyDescent="0.45"/>
    <row r="162" s="4" customFormat="1" x14ac:dyDescent="0.45"/>
    <row r="163" s="4" customFormat="1" x14ac:dyDescent="0.45"/>
    <row r="164" s="4" customFormat="1" x14ac:dyDescent="0.45"/>
    <row r="165" s="4" customFormat="1" x14ac:dyDescent="0.45"/>
    <row r="166" s="4" customFormat="1" x14ac:dyDescent="0.45"/>
    <row r="167" s="4" customFormat="1" x14ac:dyDescent="0.45"/>
    <row r="168" s="4" customFormat="1" x14ac:dyDescent="0.45"/>
    <row r="169" s="4" customFormat="1" x14ac:dyDescent="0.45"/>
    <row r="170" s="4" customFormat="1" x14ac:dyDescent="0.45"/>
    <row r="171" s="4" customFormat="1" x14ac:dyDescent="0.45"/>
    <row r="172" s="4" customFormat="1" x14ac:dyDescent="0.45"/>
    <row r="173" s="4" customFormat="1" x14ac:dyDescent="0.45"/>
    <row r="174" s="4" customFormat="1" x14ac:dyDescent="0.45"/>
    <row r="175" s="4" customFormat="1" x14ac:dyDescent="0.45"/>
    <row r="176" s="4" customFormat="1" x14ac:dyDescent="0.45"/>
    <row r="177" s="4" customFormat="1" x14ac:dyDescent="0.45"/>
    <row r="178" s="4" customFormat="1" x14ac:dyDescent="0.45"/>
    <row r="179" s="4" customFormat="1" x14ac:dyDescent="0.45"/>
    <row r="180" s="4" customFormat="1" x14ac:dyDescent="0.45"/>
    <row r="181" s="4" customFormat="1" x14ac:dyDescent="0.45"/>
    <row r="182" s="4" customFormat="1" x14ac:dyDescent="0.45"/>
    <row r="183" s="4" customFormat="1" x14ac:dyDescent="0.45"/>
    <row r="184" s="4" customFormat="1" x14ac:dyDescent="0.45"/>
    <row r="185" s="4" customFormat="1" x14ac:dyDescent="0.45"/>
    <row r="186" s="4" customFormat="1" x14ac:dyDescent="0.45"/>
    <row r="187" s="4" customFormat="1" x14ac:dyDescent="0.45"/>
    <row r="188" s="4" customFormat="1" x14ac:dyDescent="0.45"/>
    <row r="189" s="4" customFormat="1" x14ac:dyDescent="0.45"/>
    <row r="190" s="4" customFormat="1" x14ac:dyDescent="0.45"/>
    <row r="191" s="4" customFormat="1" x14ac:dyDescent="0.45"/>
    <row r="192" s="4" customFormat="1" x14ac:dyDescent="0.45"/>
    <row r="193" s="4" customFormat="1" x14ac:dyDescent="0.45"/>
    <row r="194" s="4" customFormat="1" x14ac:dyDescent="0.45"/>
    <row r="195" s="4" customFormat="1" x14ac:dyDescent="0.45"/>
    <row r="196" s="4" customFormat="1" x14ac:dyDescent="0.45"/>
    <row r="197" s="4" customFormat="1" x14ac:dyDescent="0.45"/>
    <row r="198" s="4" customFormat="1" x14ac:dyDescent="0.45"/>
    <row r="199" s="4" customFormat="1" x14ac:dyDescent="0.45"/>
    <row r="200" s="4" customFormat="1" x14ac:dyDescent="0.45"/>
    <row r="201" s="4" customFormat="1" x14ac:dyDescent="0.45"/>
    <row r="202" s="4" customFormat="1" x14ac:dyDescent="0.45"/>
    <row r="203" s="4" customFormat="1" x14ac:dyDescent="0.45"/>
    <row r="204" s="4" customFormat="1" x14ac:dyDescent="0.45"/>
    <row r="205" s="4" customFormat="1" x14ac:dyDescent="0.45"/>
    <row r="206" s="4" customFormat="1" x14ac:dyDescent="0.45"/>
    <row r="207" s="4" customFormat="1" x14ac:dyDescent="0.45"/>
    <row r="208" s="4" customFormat="1" x14ac:dyDescent="0.45"/>
    <row r="209" s="4" customFormat="1" x14ac:dyDescent="0.45"/>
    <row r="210" s="4" customFormat="1" x14ac:dyDescent="0.45"/>
    <row r="211" s="4" customFormat="1" x14ac:dyDescent="0.45"/>
    <row r="212" s="4" customFormat="1" x14ac:dyDescent="0.45"/>
    <row r="213" s="4" customFormat="1" x14ac:dyDescent="0.45"/>
    <row r="214" s="4" customFormat="1" x14ac:dyDescent="0.45"/>
    <row r="215" s="4" customFormat="1" x14ac:dyDescent="0.45"/>
    <row r="216" s="4" customFormat="1" x14ac:dyDescent="0.45"/>
    <row r="217" s="4" customFormat="1" x14ac:dyDescent="0.45"/>
    <row r="218" s="4" customFormat="1" x14ac:dyDescent="0.45"/>
    <row r="219" s="4" customFormat="1" x14ac:dyDescent="0.45"/>
    <row r="220" s="4" customFormat="1" x14ac:dyDescent="0.45"/>
    <row r="221" s="4" customFormat="1" x14ac:dyDescent="0.45"/>
    <row r="222" s="4" customFormat="1" x14ac:dyDescent="0.45"/>
    <row r="223" s="4" customFormat="1" x14ac:dyDescent="0.45"/>
    <row r="224" s="4" customFormat="1" x14ac:dyDescent="0.45"/>
    <row r="225" s="4" customFormat="1" x14ac:dyDescent="0.45"/>
    <row r="226" s="4" customFormat="1" x14ac:dyDescent="0.45"/>
    <row r="227" s="4" customFormat="1" x14ac:dyDescent="0.45"/>
    <row r="228" s="4" customFormat="1" x14ac:dyDescent="0.45"/>
    <row r="229" s="4" customFormat="1" x14ac:dyDescent="0.45"/>
    <row r="230" s="4" customFormat="1" x14ac:dyDescent="0.45"/>
    <row r="231" s="4" customFormat="1" x14ac:dyDescent="0.45"/>
    <row r="232" s="4" customFormat="1" x14ac:dyDescent="0.45"/>
    <row r="233" s="4" customFormat="1" x14ac:dyDescent="0.45"/>
    <row r="234" s="4" customFormat="1" x14ac:dyDescent="0.45"/>
    <row r="235" s="4" customFormat="1" x14ac:dyDescent="0.45"/>
    <row r="236" s="4" customFormat="1" x14ac:dyDescent="0.45"/>
    <row r="237" s="4" customFormat="1" x14ac:dyDescent="0.45"/>
    <row r="238" s="4" customFormat="1" x14ac:dyDescent="0.45"/>
    <row r="239" s="4" customFormat="1" x14ac:dyDescent="0.45"/>
    <row r="240" s="4" customFormat="1" x14ac:dyDescent="0.45"/>
    <row r="241" s="4" customFormat="1" x14ac:dyDescent="0.45"/>
    <row r="242" s="4" customFormat="1" x14ac:dyDescent="0.45"/>
    <row r="243" s="4" customFormat="1" x14ac:dyDescent="0.45"/>
    <row r="244" s="4" customFormat="1" x14ac:dyDescent="0.45"/>
    <row r="245" s="4" customFormat="1" x14ac:dyDescent="0.45"/>
    <row r="246" s="4" customFormat="1" x14ac:dyDescent="0.45"/>
    <row r="247" s="4" customFormat="1" x14ac:dyDescent="0.45"/>
    <row r="248" s="4" customFormat="1" x14ac:dyDescent="0.45"/>
    <row r="249" s="4" customFormat="1" x14ac:dyDescent="0.45"/>
    <row r="250" s="4" customFormat="1" x14ac:dyDescent="0.45"/>
    <row r="251" s="4" customFormat="1" x14ac:dyDescent="0.45"/>
    <row r="252" s="4" customFormat="1" x14ac:dyDescent="0.45"/>
    <row r="253" s="4" customFormat="1" x14ac:dyDescent="0.45"/>
    <row r="254" s="4" customFormat="1" x14ac:dyDescent="0.45"/>
    <row r="255" s="4" customFormat="1" x14ac:dyDescent="0.45"/>
    <row r="256" s="4" customFormat="1" x14ac:dyDescent="0.45"/>
    <row r="257" s="4" customFormat="1" x14ac:dyDescent="0.45"/>
    <row r="258" s="4" customFormat="1" x14ac:dyDescent="0.45"/>
    <row r="259" s="4" customFormat="1" x14ac:dyDescent="0.45"/>
    <row r="260" s="4" customFormat="1" x14ac:dyDescent="0.45"/>
    <row r="261" s="4" customFormat="1" x14ac:dyDescent="0.45"/>
    <row r="262" s="4" customFormat="1" x14ac:dyDescent="0.45"/>
    <row r="263" s="4" customFormat="1" x14ac:dyDescent="0.45"/>
    <row r="264" s="4" customFormat="1" x14ac:dyDescent="0.45"/>
    <row r="265" s="4" customFormat="1" x14ac:dyDescent="0.45"/>
    <row r="266" s="4" customFormat="1" x14ac:dyDescent="0.45"/>
    <row r="267" s="4" customFormat="1" x14ac:dyDescent="0.45"/>
    <row r="268" s="4" customFormat="1" x14ac:dyDescent="0.45"/>
    <row r="269" s="4" customFormat="1" x14ac:dyDescent="0.45"/>
    <row r="270" s="4" customFormat="1" x14ac:dyDescent="0.45"/>
    <row r="271" s="4" customFormat="1" x14ac:dyDescent="0.45"/>
    <row r="272" s="4" customFormat="1" x14ac:dyDescent="0.45"/>
    <row r="273" spans="1:3" s="4" customFormat="1" x14ac:dyDescent="0.45"/>
    <row r="274" spans="1:3" s="4" customFormat="1" x14ac:dyDescent="0.45"/>
    <row r="275" spans="1:3" s="4" customFormat="1" x14ac:dyDescent="0.45"/>
    <row r="276" spans="1:3" s="4" customFormat="1" x14ac:dyDescent="0.45"/>
    <row r="277" spans="1:3" s="4" customFormat="1" x14ac:dyDescent="0.45"/>
    <row r="278" spans="1:3" s="4" customFormat="1" x14ac:dyDescent="0.45"/>
    <row r="279" spans="1:3" s="4" customFormat="1" x14ac:dyDescent="0.45"/>
    <row r="280" spans="1:3" s="4" customFormat="1" x14ac:dyDescent="0.45"/>
    <row r="281" spans="1:3" s="4" customFormat="1" x14ac:dyDescent="0.45"/>
    <row r="282" spans="1:3" s="4" customFormat="1" x14ac:dyDescent="0.45"/>
    <row r="283" spans="1:3" s="4" customFormat="1" x14ac:dyDescent="0.45"/>
    <row r="284" spans="1:3" x14ac:dyDescent="0.45">
      <c r="A284" s="4"/>
      <c r="B284" s="4"/>
      <c r="C284" s="4"/>
    </row>
  </sheetData>
  <hyperlinks>
    <hyperlink ref="A4" location="'Measures and Data Sources'!A1" display="Measures and Data Sources" xr:uid="{19C1F810-3CAE-4B99-B184-B8413904DF3E}"/>
    <hyperlink ref="A5" location="'Technical Updates and Notes'!A1" display="Techincal Updates and Notes" xr:uid="{DF3A5CDB-19EA-4529-9E77-3E3C800964AE}"/>
    <hyperlink ref="A6" location="'Washington State'!A1" display="Washington State" xr:uid="{D33DBB46-A20C-43E0-B5B9-4402A6D8BF6D}"/>
    <hyperlink ref="A7" location="'PSA1'!A1" display="PSA1: Olympic AAA" xr:uid="{1B464E22-4C0E-476C-98DF-C5973FD160BD}"/>
    <hyperlink ref="A8" location="'PSA2'!A1" display="PSA2: Northwest Washington AAA" xr:uid="{F949FC53-B9AB-4667-8F48-AC9B995ED80F}"/>
    <hyperlink ref="A9" location="'PSA3'!A1" display="PSA3: Snohomish County Long Term Care and Aging Division" xr:uid="{2D634C6B-4E67-4289-922B-B2F1CE88F89C}"/>
    <hyperlink ref="A10" location="'PSA4'!A1" display="PSA4: Aging &amp; Disability Services (King County)" xr:uid="{88B9E94C-2F5F-4AEE-BBE4-2A25A4E7AECB}"/>
    <hyperlink ref="A11" location="'PSA5'!A1" display="PSA5: Pierce County Aging &amp; Long Term Care" xr:uid="{3D3A760E-DA5C-4D72-84DC-2BCEECF091C6}"/>
    <hyperlink ref="A12" location="'PSA6'!A1" display="PSA6: Lewis/Mason/Thurson AAA" xr:uid="{CAA4C3C3-E013-440B-AC4F-0C39E8551316}"/>
    <hyperlink ref="A13" location="'PSA7'!A1" display="PSA7: Southwest Washington AAA" xr:uid="{A4BD4701-E12D-4D8C-94B6-24337B7DF13E}"/>
    <hyperlink ref="A14" location="'PSA8'!A1" display="PSA8: Aging &amp; Adult Care of Central Washington" xr:uid="{E9FCC493-96FB-462D-8AE9-2FDCFA49E4A9}"/>
    <hyperlink ref="A15" location="'PSA9'!A1" display="PSA9: Southeast WA Aging and Long Term Care" xr:uid="{770613F3-A6DE-462A-8636-89B178635911}"/>
    <hyperlink ref="A16" location="'PSA10'!A1" display="PSA10: Yakama Nation AAA (Under Construction)" xr:uid="{E31BD7E5-7B1F-484B-A8FB-BD20B8DE0B07}"/>
    <hyperlink ref="A17" location="'PSA11'!A1" display="PSA11: Aging &amp; Long Term Care of Eastern WA" xr:uid="{D0B32373-7AF0-4F16-A09F-CEC22F5C6B08}"/>
    <hyperlink ref="A18" location="'PSA12'!A1" display="PSA12: Colville Indian AAA (Under Construction)" xr:uid="{5988A6A4-1A1B-47B8-97F8-9E8C7F0C5483}"/>
    <hyperlink ref="A19" location="'PSA13'!A1" display="PSA13: Kitsap County Division of Aging &amp; Long Term Care" xr:uid="{0145ED2D-D07D-4F96-97A2-9C07669B6BCE}"/>
  </hyperlinks>
  <pageMargins left="0.7" right="0.7" top="0.75" bottom="0.75" header="0.3" footer="0.3"/>
  <pageSetup orientation="landscape" r:id="rId1"/>
  <headerFooter>
    <oddFooter>&amp;L&amp;9DSHS | Research and Data Analysis&amp;C&amp;9&amp;P&amp;R&amp;9&amp;D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F574-19E8-4216-A4B5-62C54BDD8CB7}">
  <dimension ref="A1:S26"/>
  <sheetViews>
    <sheetView zoomScaleNormal="100" workbookViewId="0">
      <selection activeCell="E14" sqref="E14"/>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88</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529.43473872308698</v>
      </c>
      <c r="D4" s="56">
        <v>544.23840742157699</v>
      </c>
      <c r="E4" s="56">
        <v>560.20655521318997</v>
      </c>
      <c r="F4" s="56">
        <v>577.43386732044803</v>
      </c>
      <c r="G4" s="56">
        <v>596.09952290220997</v>
      </c>
      <c r="H4" s="56">
        <v>616.62221365194102</v>
      </c>
      <c r="I4" s="56">
        <v>636.626655633562</v>
      </c>
      <c r="J4" s="56">
        <v>655.78194425767299</v>
      </c>
      <c r="K4" s="56">
        <v>674.40435167805197</v>
      </c>
      <c r="L4" s="56">
        <v>692.97946695715302</v>
      </c>
      <c r="M4" s="56">
        <v>712.36331279520903</v>
      </c>
      <c r="N4" s="56">
        <v>728.252647323872</v>
      </c>
      <c r="O4" s="56">
        <v>744.17994264295703</v>
      </c>
      <c r="P4" s="56">
        <v>759.77454611221003</v>
      </c>
      <c r="Q4" s="56">
        <v>774.96930283637698</v>
      </c>
      <c r="R4" s="56">
        <v>789.69116288852797</v>
      </c>
      <c r="S4" s="57">
        <f t="shared" ref="S4:S19" si="0">(R4-C4)/C4</f>
        <v>0.49157413582859788</v>
      </c>
    </row>
    <row r="5" spans="1:19" ht="15.75" customHeight="1" x14ac:dyDescent="0.45">
      <c r="A5" s="91"/>
      <c r="B5" s="64" t="s">
        <v>10</v>
      </c>
      <c r="C5" s="56">
        <v>3533.1290626238501</v>
      </c>
      <c r="D5" s="56">
        <v>3575.3804333371099</v>
      </c>
      <c r="E5" s="56">
        <v>3618.5137927249002</v>
      </c>
      <c r="F5" s="56">
        <v>3663.0376467132901</v>
      </c>
      <c r="G5" s="56">
        <v>3709.1247970658101</v>
      </c>
      <c r="H5" s="56">
        <v>3759.0022325244699</v>
      </c>
      <c r="I5" s="56">
        <v>3808.9747221909602</v>
      </c>
      <c r="J5" s="56">
        <v>3854.1823854106401</v>
      </c>
      <c r="K5" s="56">
        <v>3896.3179127329299</v>
      </c>
      <c r="L5" s="56">
        <v>3938.46821131971</v>
      </c>
      <c r="M5" s="56">
        <v>3983.86670694032</v>
      </c>
      <c r="N5" s="56">
        <v>4025.7200669157401</v>
      </c>
      <c r="O5" s="56">
        <v>4068.9211254791699</v>
      </c>
      <c r="P5" s="56">
        <v>4113.0325951255199</v>
      </c>
      <c r="Q5" s="56">
        <v>4155.9413713351096</v>
      </c>
      <c r="R5" s="56">
        <v>4200.5015039841801</v>
      </c>
      <c r="S5" s="57">
        <f t="shared" si="0"/>
        <v>0.18888991302930527</v>
      </c>
    </row>
    <row r="6" spans="1:19" ht="15.75" customHeight="1" thickBot="1" x14ac:dyDescent="0.5">
      <c r="A6" s="92"/>
      <c r="B6" s="65" t="s">
        <v>9</v>
      </c>
      <c r="C6" s="58">
        <v>1402.6876318468201</v>
      </c>
      <c r="D6" s="58">
        <v>1430.2828854888</v>
      </c>
      <c r="E6" s="58">
        <v>1459.4532481926601</v>
      </c>
      <c r="F6" s="58">
        <v>1490.46429889721</v>
      </c>
      <c r="G6" s="58">
        <v>1523.6687169428899</v>
      </c>
      <c r="H6" s="58">
        <v>1560.2030454943599</v>
      </c>
      <c r="I6" s="58">
        <v>1596.1703111490399</v>
      </c>
      <c r="J6" s="58">
        <v>1629.8093458866699</v>
      </c>
      <c r="K6" s="58">
        <v>1661.96397273414</v>
      </c>
      <c r="L6" s="58">
        <v>1694.0229689364</v>
      </c>
      <c r="M6" s="58">
        <v>1727.91561419301</v>
      </c>
      <c r="N6" s="58">
        <v>1757.7252813753501</v>
      </c>
      <c r="O6" s="58">
        <v>1788.01380256935</v>
      </c>
      <c r="P6" s="58">
        <v>1818.22412130365</v>
      </c>
      <c r="Q6" s="58">
        <v>1847.8877321049899</v>
      </c>
      <c r="R6" s="58">
        <v>1877.5277678202101</v>
      </c>
      <c r="S6" s="59">
        <f t="shared" si="0"/>
        <v>0.33852165314112126</v>
      </c>
    </row>
    <row r="7" spans="1:19" ht="15.75" customHeight="1" x14ac:dyDescent="0.45">
      <c r="A7" s="90" t="s">
        <v>4</v>
      </c>
      <c r="B7" s="64" t="s">
        <v>77</v>
      </c>
      <c r="C7" s="56">
        <v>38734.700579412602</v>
      </c>
      <c r="D7" s="56">
        <v>39259.709763923303</v>
      </c>
      <c r="E7" s="56">
        <v>39743.687943358003</v>
      </c>
      <c r="F7" s="56">
        <v>40213.573405001298</v>
      </c>
      <c r="G7" s="56">
        <v>40702.407638620898</v>
      </c>
      <c r="H7" s="56">
        <v>41263.5251554118</v>
      </c>
      <c r="I7" s="56">
        <v>41784.876594774098</v>
      </c>
      <c r="J7" s="56">
        <v>42233.041814329197</v>
      </c>
      <c r="K7" s="56">
        <v>42627.516707989402</v>
      </c>
      <c r="L7" s="56">
        <v>43006.889813389898</v>
      </c>
      <c r="M7" s="56">
        <v>43431.290890788398</v>
      </c>
      <c r="N7" s="56">
        <v>43889.536783502197</v>
      </c>
      <c r="O7" s="56">
        <v>44349.692386024901</v>
      </c>
      <c r="P7" s="56">
        <v>44808.933757659703</v>
      </c>
      <c r="Q7" s="56">
        <v>45268.931963723298</v>
      </c>
      <c r="R7" s="56">
        <v>45746.400664387897</v>
      </c>
      <c r="S7" s="57">
        <f t="shared" si="0"/>
        <v>0.18101856939877822</v>
      </c>
    </row>
    <row r="8" spans="1:19" ht="15.75" customHeight="1" x14ac:dyDescent="0.45">
      <c r="A8" s="91"/>
      <c r="B8" s="64" t="s">
        <v>5</v>
      </c>
      <c r="C8" s="56">
        <v>28735.508899775599</v>
      </c>
      <c r="D8" s="56">
        <v>29118.4181402178</v>
      </c>
      <c r="E8" s="56">
        <v>29488.782613846</v>
      </c>
      <c r="F8" s="56">
        <v>29847.9268345046</v>
      </c>
      <c r="G8" s="56">
        <v>30202.342999430501</v>
      </c>
      <c r="H8" s="56">
        <v>30562.661498063899</v>
      </c>
      <c r="I8" s="56">
        <v>30918.955714711301</v>
      </c>
      <c r="J8" s="56">
        <v>31264.349834224198</v>
      </c>
      <c r="K8" s="56">
        <v>31597.060567287801</v>
      </c>
      <c r="L8" s="56">
        <v>31919.622699432501</v>
      </c>
      <c r="M8" s="56">
        <v>32243.047730036</v>
      </c>
      <c r="N8" s="56">
        <v>32582.043000377998</v>
      </c>
      <c r="O8" s="56">
        <v>32917.432624761001</v>
      </c>
      <c r="P8" s="56">
        <v>33249.688279053596</v>
      </c>
      <c r="Q8" s="56">
        <v>33556.703974701501</v>
      </c>
      <c r="R8" s="56">
        <v>33871.335187750301</v>
      </c>
      <c r="S8" s="57">
        <f t="shared" si="0"/>
        <v>0.17872752161402675</v>
      </c>
    </row>
    <row r="9" spans="1:19" ht="15.75" customHeight="1" thickBot="1" x14ac:dyDescent="0.5">
      <c r="A9" s="92"/>
      <c r="B9" s="65" t="s">
        <v>84</v>
      </c>
      <c r="C9" s="58">
        <v>28979.388394038098</v>
      </c>
      <c r="D9" s="58">
        <v>29386.739828587801</v>
      </c>
      <c r="E9" s="58">
        <v>29771.415762524499</v>
      </c>
      <c r="F9" s="58">
        <v>30144.665696107899</v>
      </c>
      <c r="G9" s="58">
        <v>30522.5003477748</v>
      </c>
      <c r="H9" s="58">
        <v>30930.169679574199</v>
      </c>
      <c r="I9" s="58">
        <v>31316.233542484501</v>
      </c>
      <c r="J9" s="58">
        <v>31669.463573944198</v>
      </c>
      <c r="K9" s="58">
        <v>31996.070259315002</v>
      </c>
      <c r="L9" s="58">
        <v>32311.131231015301</v>
      </c>
      <c r="M9" s="58">
        <v>32643.358172570501</v>
      </c>
      <c r="N9" s="58">
        <v>32987.792538303402</v>
      </c>
      <c r="O9" s="58">
        <v>33330.729848263501</v>
      </c>
      <c r="P9" s="58">
        <v>33672.365940957498</v>
      </c>
      <c r="Q9" s="58">
        <v>34002.603578268303</v>
      </c>
      <c r="R9" s="58">
        <v>34344.479367390297</v>
      </c>
      <c r="S9" s="59">
        <f t="shared" si="0"/>
        <v>0.185134720595275</v>
      </c>
    </row>
    <row r="10" spans="1:19" s="19" customFormat="1" ht="15.75" customHeight="1" x14ac:dyDescent="0.45">
      <c r="A10" s="90" t="s">
        <v>1</v>
      </c>
      <c r="B10" s="64" t="s">
        <v>2</v>
      </c>
      <c r="C10" s="60">
        <v>131695.92403374301</v>
      </c>
      <c r="D10" s="60">
        <v>133448.89218545999</v>
      </c>
      <c r="E10" s="60">
        <v>134976.61151128999</v>
      </c>
      <c r="F10" s="60">
        <v>136446.34383935499</v>
      </c>
      <c r="G10" s="60">
        <v>138064.38501720401</v>
      </c>
      <c r="H10" s="60">
        <v>140165.46599515001</v>
      </c>
      <c r="I10" s="60">
        <v>142028.155197063</v>
      </c>
      <c r="J10" s="60">
        <v>143447.523278971</v>
      </c>
      <c r="K10" s="60">
        <v>144540.21204496</v>
      </c>
      <c r="L10" s="60">
        <v>145537.88878273699</v>
      </c>
      <c r="M10" s="60">
        <v>146867.75245296801</v>
      </c>
      <c r="N10" s="60">
        <v>148416.49865369999</v>
      </c>
      <c r="O10" s="60">
        <v>149971.14353471401</v>
      </c>
      <c r="P10" s="60">
        <v>151529.15182615901</v>
      </c>
      <c r="Q10" s="60">
        <v>153160.03859901099</v>
      </c>
      <c r="R10" s="60">
        <v>154918.41931533199</v>
      </c>
      <c r="S10" s="61">
        <f t="shared" si="0"/>
        <v>0.17633419904202152</v>
      </c>
    </row>
    <row r="11" spans="1:19" ht="15.75" customHeight="1" x14ac:dyDescent="0.45">
      <c r="A11" s="91"/>
      <c r="B11" s="64" t="s">
        <v>77</v>
      </c>
      <c r="C11" s="56">
        <v>26250.9277843372</v>
      </c>
      <c r="D11" s="56">
        <v>26598.6173555276</v>
      </c>
      <c r="E11" s="56">
        <v>26900.774279971502</v>
      </c>
      <c r="F11" s="56">
        <v>27191.320381341298</v>
      </c>
      <c r="G11" s="56">
        <v>27510.9569625445</v>
      </c>
      <c r="H11" s="56">
        <v>27925.845891413101</v>
      </c>
      <c r="I11" s="56">
        <v>28290.9237806938</v>
      </c>
      <c r="J11" s="56">
        <v>28568.104028895901</v>
      </c>
      <c r="K11" s="56">
        <v>28780.631993362</v>
      </c>
      <c r="L11" s="56">
        <v>28973.348844530901</v>
      </c>
      <c r="M11" s="56">
        <v>29230.216564001999</v>
      </c>
      <c r="N11" s="56">
        <v>29525.909225323601</v>
      </c>
      <c r="O11" s="56">
        <v>29822.601426490299</v>
      </c>
      <c r="P11" s="56">
        <v>30120.056629934101</v>
      </c>
      <c r="Q11" s="56">
        <v>30431.911975540501</v>
      </c>
      <c r="R11" s="56">
        <v>30769.038048585298</v>
      </c>
      <c r="S11" s="57">
        <f t="shared" si="0"/>
        <v>0.17211240308785811</v>
      </c>
    </row>
    <row r="12" spans="1:19" ht="15.75" customHeight="1" x14ac:dyDescent="0.45">
      <c r="A12" s="91"/>
      <c r="B12" s="64" t="s">
        <v>5</v>
      </c>
      <c r="C12" s="56">
        <v>10992.956475130301</v>
      </c>
      <c r="D12" s="56">
        <v>11136.8891239739</v>
      </c>
      <c r="E12" s="56">
        <v>11261.589878160299</v>
      </c>
      <c r="F12" s="56">
        <v>11380.9908505883</v>
      </c>
      <c r="G12" s="56">
        <v>11512.061789428</v>
      </c>
      <c r="H12" s="56">
        <v>11682.274399772199</v>
      </c>
      <c r="I12" s="56">
        <v>11830.3504143542</v>
      </c>
      <c r="J12" s="56">
        <v>11941.4091742416</v>
      </c>
      <c r="K12" s="56">
        <v>12025.2930609349</v>
      </c>
      <c r="L12" s="56">
        <v>12101.448867359</v>
      </c>
      <c r="M12" s="56">
        <v>12205.642195958</v>
      </c>
      <c r="N12" s="56">
        <v>12326.0604160235</v>
      </c>
      <c r="O12" s="56">
        <v>12445.962201295701</v>
      </c>
      <c r="P12" s="56">
        <v>12565.494372655899</v>
      </c>
      <c r="Q12" s="56">
        <v>12690.950522519001</v>
      </c>
      <c r="R12" s="56">
        <v>12827.647154608199</v>
      </c>
      <c r="S12" s="57">
        <f t="shared" si="0"/>
        <v>0.16689692928636399</v>
      </c>
    </row>
    <row r="13" spans="1:19" ht="15.75" customHeight="1" x14ac:dyDescent="0.45">
      <c r="A13" s="91"/>
      <c r="B13" s="64" t="s">
        <v>78</v>
      </c>
      <c r="C13" s="56">
        <v>15415.891626619699</v>
      </c>
      <c r="D13" s="56">
        <v>15630.7665042932</v>
      </c>
      <c r="E13" s="56">
        <v>15817.9189685238</v>
      </c>
      <c r="F13" s="56">
        <v>15997.387628861799</v>
      </c>
      <c r="G13" s="56">
        <v>16192.8707442512</v>
      </c>
      <c r="H13" s="56">
        <v>16443.226060251</v>
      </c>
      <c r="I13" s="56">
        <v>16665.512028427402</v>
      </c>
      <c r="J13" s="56">
        <v>16836.085963482899</v>
      </c>
      <c r="K13" s="56">
        <v>16968.581990590101</v>
      </c>
      <c r="L13" s="56">
        <v>17088.994236209601</v>
      </c>
      <c r="M13" s="56">
        <v>17246.837476451801</v>
      </c>
      <c r="N13" s="56">
        <v>17424.880991143898</v>
      </c>
      <c r="O13" s="56">
        <v>17603.550796826599</v>
      </c>
      <c r="P13" s="56">
        <v>17782.886357047999</v>
      </c>
      <c r="Q13" s="56">
        <v>17971.1350120801</v>
      </c>
      <c r="R13" s="56">
        <v>18174.440931567598</v>
      </c>
      <c r="S13" s="57">
        <f t="shared" si="0"/>
        <v>0.17894192381221199</v>
      </c>
    </row>
    <row r="14" spans="1:19" ht="15.75" customHeight="1" x14ac:dyDescent="0.45">
      <c r="A14" s="91"/>
      <c r="B14" s="64" t="s">
        <v>13</v>
      </c>
      <c r="C14" s="56">
        <v>19607.195437859598</v>
      </c>
      <c r="D14" s="56">
        <v>19864.495095708298</v>
      </c>
      <c r="E14" s="56">
        <v>20087.461472249201</v>
      </c>
      <c r="F14" s="56">
        <v>20301.6150644025</v>
      </c>
      <c r="G14" s="56">
        <v>20537.286176661699</v>
      </c>
      <c r="H14" s="56">
        <v>20843.874509331799</v>
      </c>
      <c r="I14" s="56">
        <v>21113.442616948301</v>
      </c>
      <c r="J14" s="56">
        <v>21317.865840130002</v>
      </c>
      <c r="K14" s="56">
        <v>21474.196116959502</v>
      </c>
      <c r="L14" s="56">
        <v>21615.2894777166</v>
      </c>
      <c r="M14" s="56">
        <v>21803.508485499398</v>
      </c>
      <c r="N14" s="56">
        <v>22010.789610094998</v>
      </c>
      <c r="O14" s="56">
        <v>22219.494017691901</v>
      </c>
      <c r="P14" s="56">
        <v>22429.343153703401</v>
      </c>
      <c r="Q14" s="56">
        <v>22649.963164916498</v>
      </c>
      <c r="R14" s="56">
        <v>22888.575204518998</v>
      </c>
      <c r="S14" s="57">
        <f t="shared" si="0"/>
        <v>0.16735589631158432</v>
      </c>
    </row>
    <row r="15" spans="1:19" ht="15.75" customHeight="1" x14ac:dyDescent="0.45">
      <c r="A15" s="91"/>
      <c r="B15" s="64" t="s">
        <v>14</v>
      </c>
      <c r="C15" s="56">
        <v>12741.408109596099</v>
      </c>
      <c r="D15" s="56">
        <v>12904.653022177999</v>
      </c>
      <c r="E15" s="56">
        <v>13035.5207711566</v>
      </c>
      <c r="F15" s="56">
        <v>13152.956653306899</v>
      </c>
      <c r="G15" s="56">
        <v>13287.7626803891</v>
      </c>
      <c r="H15" s="56">
        <v>13504.5194792497</v>
      </c>
      <c r="I15" s="56">
        <v>13737.5802588894</v>
      </c>
      <c r="J15" s="56">
        <v>13938.065214025401</v>
      </c>
      <c r="K15" s="56">
        <v>14108.3657748853</v>
      </c>
      <c r="L15" s="56">
        <v>14266.693648869001</v>
      </c>
      <c r="M15" s="56">
        <v>14425.9494588901</v>
      </c>
      <c r="N15" s="56">
        <v>14597.741611227</v>
      </c>
      <c r="O15" s="56">
        <v>14804.5652550206</v>
      </c>
      <c r="P15" s="56">
        <v>15038.4678474182</v>
      </c>
      <c r="Q15" s="56">
        <v>15294.004876987099</v>
      </c>
      <c r="R15" s="56">
        <v>15550.014364622401</v>
      </c>
      <c r="S15" s="57">
        <f t="shared" si="0"/>
        <v>0.22043138645806501</v>
      </c>
    </row>
    <row r="16" spans="1:19" ht="15.75" customHeight="1" x14ac:dyDescent="0.45">
      <c r="A16" s="91"/>
      <c r="B16" s="64" t="s">
        <v>74</v>
      </c>
      <c r="C16" s="56">
        <v>14679.531303435901</v>
      </c>
      <c r="D16" s="56">
        <v>15191.356058245599</v>
      </c>
      <c r="E16" s="56">
        <v>15666.7382199644</v>
      </c>
      <c r="F16" s="56">
        <v>16133.5779775631</v>
      </c>
      <c r="G16" s="56">
        <v>16634.755176082199</v>
      </c>
      <c r="H16" s="56">
        <v>17243.282524465001</v>
      </c>
      <c r="I16" s="56">
        <v>17934.641903923799</v>
      </c>
      <c r="J16" s="56">
        <v>18559.560259854199</v>
      </c>
      <c r="K16" s="56">
        <v>19118.981136421298</v>
      </c>
      <c r="L16" s="56">
        <v>19647.738158863001</v>
      </c>
      <c r="M16" s="56">
        <v>20235.473183485199</v>
      </c>
      <c r="N16" s="56">
        <v>20806.009520607699</v>
      </c>
      <c r="O16" s="56">
        <v>21435.551253098402</v>
      </c>
      <c r="P16" s="56">
        <v>22114.921122625499</v>
      </c>
      <c r="Q16" s="56">
        <v>22824.867161484501</v>
      </c>
      <c r="R16" s="56">
        <v>23514.0558287434</v>
      </c>
      <c r="S16" s="57">
        <f t="shared" si="0"/>
        <v>0.60182606261002924</v>
      </c>
    </row>
    <row r="17" spans="1:19" ht="15.75" customHeight="1" x14ac:dyDescent="0.45">
      <c r="A17" s="91"/>
      <c r="B17" s="64" t="s">
        <v>75</v>
      </c>
      <c r="C17" s="56">
        <v>1227.5010465339501</v>
      </c>
      <c r="D17" s="56">
        <v>1270.5158902795799</v>
      </c>
      <c r="E17" s="56">
        <v>1309.40618876962</v>
      </c>
      <c r="F17" s="56">
        <v>1345.70192274088</v>
      </c>
      <c r="G17" s="56">
        <v>1383.1038251433599</v>
      </c>
      <c r="H17" s="56">
        <v>1430.10975356521</v>
      </c>
      <c r="I17" s="56">
        <v>1487.9625583418001</v>
      </c>
      <c r="J17" s="56">
        <v>1541.66479488747</v>
      </c>
      <c r="K17" s="56">
        <v>1590.86489321267</v>
      </c>
      <c r="L17" s="56">
        <v>1637.4711215050199</v>
      </c>
      <c r="M17" s="56">
        <v>1682.7323621717901</v>
      </c>
      <c r="N17" s="56">
        <v>1717.98670238828</v>
      </c>
      <c r="O17" s="56">
        <v>1761.53161023146</v>
      </c>
      <c r="P17" s="56">
        <v>1811.9617420105001</v>
      </c>
      <c r="Q17" s="56">
        <v>1866.6418112132999</v>
      </c>
      <c r="R17" s="56">
        <v>1919.29820412506</v>
      </c>
      <c r="S17" s="57">
        <f t="shared" si="0"/>
        <v>0.56358172528203732</v>
      </c>
    </row>
    <row r="18" spans="1:19" ht="15.75" customHeight="1" x14ac:dyDescent="0.45">
      <c r="A18" s="91"/>
      <c r="B18" s="64" t="s">
        <v>103</v>
      </c>
      <c r="C18" s="56">
        <v>3547.9305128414398</v>
      </c>
      <c r="D18" s="56">
        <v>3621.0650310340998</v>
      </c>
      <c r="E18" s="56">
        <v>3686.7641621677899</v>
      </c>
      <c r="F18" s="56">
        <v>3750.1540199112401</v>
      </c>
      <c r="G18" s="56">
        <v>3818.70103860876</v>
      </c>
      <c r="H18" s="56">
        <v>3904.2701433975799</v>
      </c>
      <c r="I18" s="56">
        <v>3990.19453329199</v>
      </c>
      <c r="J18" s="56">
        <v>4061.1315362531</v>
      </c>
      <c r="K18" s="56">
        <v>4121.4963188523798</v>
      </c>
      <c r="L18" s="56">
        <v>4181.0839723766703</v>
      </c>
      <c r="M18" s="56">
        <v>4257.9892200071399</v>
      </c>
      <c r="N18" s="56">
        <v>4344.9189623032698</v>
      </c>
      <c r="O18" s="56">
        <v>4434.5886256684798</v>
      </c>
      <c r="P18" s="56">
        <v>4525.8063315791296</v>
      </c>
      <c r="Q18" s="56">
        <v>4619.0015762746598</v>
      </c>
      <c r="R18" s="56">
        <v>4714.8803003522498</v>
      </c>
      <c r="S18" s="57">
        <f t="shared" si="0"/>
        <v>0.32890998943951472</v>
      </c>
    </row>
    <row r="19" spans="1:19" ht="15.75" customHeight="1" x14ac:dyDescent="0.45">
      <c r="A19" s="91"/>
      <c r="B19" s="64" t="s">
        <v>104</v>
      </c>
      <c r="C19" s="56">
        <v>1176.9762310451099</v>
      </c>
      <c r="D19" s="56">
        <v>1199.1614971292299</v>
      </c>
      <c r="E19" s="56">
        <v>1218.87701007191</v>
      </c>
      <c r="F19" s="56">
        <v>1237.8304987067399</v>
      </c>
      <c r="G19" s="56">
        <v>1258.5771967415401</v>
      </c>
      <c r="H19" s="56">
        <v>1285.20326767385</v>
      </c>
      <c r="I19" s="56">
        <v>1311.20051203296</v>
      </c>
      <c r="J19" s="56">
        <v>1331.88333390598</v>
      </c>
      <c r="K19" s="56">
        <v>1348.59488203348</v>
      </c>
      <c r="L19" s="56">
        <v>1364.35112046367</v>
      </c>
      <c r="M19" s="56">
        <v>1384.69751322548</v>
      </c>
      <c r="N19" s="56">
        <v>1406.2717282250101</v>
      </c>
      <c r="O19" s="56">
        <v>1429.29516762036</v>
      </c>
      <c r="P19" s="56">
        <v>1453.80564973011</v>
      </c>
      <c r="Q19" s="56">
        <v>1479.9423470988199</v>
      </c>
      <c r="R19" s="56">
        <v>1507.8008052622299</v>
      </c>
      <c r="S19" s="57">
        <f t="shared" si="0"/>
        <v>0.2810800808809541</v>
      </c>
    </row>
    <row r="20" spans="1:19" ht="15.75" customHeight="1" thickBot="1" x14ac:dyDescent="0.5">
      <c r="A20" s="92"/>
      <c r="B20" s="65" t="s">
        <v>3</v>
      </c>
      <c r="C20" s="58">
        <v>1915.5054488389701</v>
      </c>
      <c r="D20" s="58">
        <v>1956.97129447726</v>
      </c>
      <c r="E20" s="58">
        <v>1993.4969110995501</v>
      </c>
      <c r="F20" s="58">
        <v>2028.19232855889</v>
      </c>
      <c r="G20" s="58">
        <v>2065.4449043985501</v>
      </c>
      <c r="H20" s="58">
        <v>2112.6995609309201</v>
      </c>
      <c r="I20" s="58">
        <v>2163.77085599881</v>
      </c>
      <c r="J20" s="58">
        <v>2206.7444142623699</v>
      </c>
      <c r="K20" s="58">
        <v>2242.0523918331401</v>
      </c>
      <c r="L20" s="58">
        <v>2272.7067212107499</v>
      </c>
      <c r="M20" s="58">
        <v>2306.4150552057799</v>
      </c>
      <c r="N20" s="58">
        <v>2332.9957467326699</v>
      </c>
      <c r="O20" s="58">
        <v>2364.8408704845701</v>
      </c>
      <c r="P20" s="58">
        <v>2401.7865740580201</v>
      </c>
      <c r="Q20" s="58">
        <v>2442.5731636369701</v>
      </c>
      <c r="R20" s="58">
        <v>2482.9207871356498</v>
      </c>
      <c r="S20" s="59">
        <f>(R20-C20)/C20</f>
        <v>0.29622225227320681</v>
      </c>
    </row>
    <row r="21" spans="1:19" ht="15.75" customHeight="1" x14ac:dyDescent="0.45">
      <c r="A21" s="63" t="s">
        <v>6</v>
      </c>
      <c r="B21" s="66" t="s">
        <v>7</v>
      </c>
      <c r="C21" s="56">
        <v>7117.9751307950601</v>
      </c>
      <c r="D21" s="56">
        <v>7409.3095358213504</v>
      </c>
      <c r="E21" s="56">
        <v>7720.1442108928804</v>
      </c>
      <c r="F21" s="56">
        <v>8049.6110574999602</v>
      </c>
      <c r="G21" s="56">
        <v>8397.2857406515595</v>
      </c>
      <c r="H21" s="56">
        <v>8765.0365854659594</v>
      </c>
      <c r="I21" s="56">
        <v>9103.6824943804604</v>
      </c>
      <c r="J21" s="56">
        <v>9446.5343751850305</v>
      </c>
      <c r="K21" s="56">
        <v>9795.5252603876706</v>
      </c>
      <c r="L21" s="56">
        <v>10151.0494451213</v>
      </c>
      <c r="M21" s="56">
        <v>10511.2616596271</v>
      </c>
      <c r="N21" s="56">
        <v>10815.5883376354</v>
      </c>
      <c r="O21" s="56">
        <v>11105.9740754738</v>
      </c>
      <c r="P21" s="56">
        <v>11379.9312152526</v>
      </c>
      <c r="Q21" s="56">
        <v>11644.3348579877</v>
      </c>
      <c r="R21" s="56">
        <v>11911.540198990901</v>
      </c>
      <c r="S21" s="57">
        <f>(R21-C21)/C21</f>
        <v>0.67344504302312891</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1408A17E-E6C2-4625-BB59-38CFA286081F}"/>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0D69-95CF-4991-920E-3827908452C7}">
  <dimension ref="A1:S26"/>
  <sheetViews>
    <sheetView zoomScaleNormal="100" workbookViewId="0">
      <selection activeCell="B9" sqref="B9"/>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90</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526.18520331960303</v>
      </c>
      <c r="D4" s="56">
        <v>538.47554940422106</v>
      </c>
      <c r="E4" s="56">
        <v>551.172877377379</v>
      </c>
      <c r="F4" s="56">
        <v>564.59534694516503</v>
      </c>
      <c r="G4" s="56">
        <v>579.222243933757</v>
      </c>
      <c r="H4" s="56">
        <v>595.91686232766301</v>
      </c>
      <c r="I4" s="56">
        <v>610.54079889988896</v>
      </c>
      <c r="J4" s="56">
        <v>623.950442632516</v>
      </c>
      <c r="K4" s="56">
        <v>636.51368791293896</v>
      </c>
      <c r="L4" s="56">
        <v>649.05990922748902</v>
      </c>
      <c r="M4" s="56">
        <v>663.10689633586605</v>
      </c>
      <c r="N4" s="56">
        <v>677.73003309189301</v>
      </c>
      <c r="O4" s="56">
        <v>692.692562001189</v>
      </c>
      <c r="P4" s="56">
        <v>707.77878735288903</v>
      </c>
      <c r="Q4" s="56">
        <v>722.96544056961295</v>
      </c>
      <c r="R4" s="56">
        <v>738.37816874255202</v>
      </c>
      <c r="S4" s="57">
        <f t="shared" ref="S4:S19" si="0">(R4-C4)/C4</f>
        <v>0.40326669029129603</v>
      </c>
    </row>
    <row r="5" spans="1:19" ht="15.75" customHeight="1" x14ac:dyDescent="0.45">
      <c r="A5" s="91"/>
      <c r="B5" s="64" t="s">
        <v>10</v>
      </c>
      <c r="C5" s="56">
        <v>6331.8352411270898</v>
      </c>
      <c r="D5" s="56">
        <v>6444.7114725770598</v>
      </c>
      <c r="E5" s="56">
        <v>6562.5061200279597</v>
      </c>
      <c r="F5" s="56">
        <v>6684.8347176457601</v>
      </c>
      <c r="G5" s="56">
        <v>6812.58869710621</v>
      </c>
      <c r="H5" s="56">
        <v>6950.4450808731599</v>
      </c>
      <c r="I5" s="56">
        <v>7076.3421814863996</v>
      </c>
      <c r="J5" s="56">
        <v>7194.15680067019</v>
      </c>
      <c r="K5" s="56">
        <v>7306.1707114554802</v>
      </c>
      <c r="L5" s="56">
        <v>7418.64377961223</v>
      </c>
      <c r="M5" s="56">
        <v>7540.7665687629997</v>
      </c>
      <c r="N5" s="56">
        <v>7662.0529387510396</v>
      </c>
      <c r="O5" s="56">
        <v>7787.0019969721297</v>
      </c>
      <c r="P5" s="56">
        <v>7914.5815373087698</v>
      </c>
      <c r="Q5" s="56">
        <v>8040.7345255319597</v>
      </c>
      <c r="R5" s="56">
        <v>8170.4152019240801</v>
      </c>
      <c r="S5" s="57">
        <f t="shared" si="0"/>
        <v>0.29037078363234803</v>
      </c>
    </row>
    <row r="6" spans="1:19" ht="15.75" customHeight="1" thickBot="1" x14ac:dyDescent="0.5">
      <c r="A6" s="92"/>
      <c r="B6" s="65" t="s">
        <v>9</v>
      </c>
      <c r="C6" s="58">
        <v>2480.2834682822199</v>
      </c>
      <c r="D6" s="58">
        <v>2545.7970946770702</v>
      </c>
      <c r="E6" s="58">
        <v>2615.4921202089899</v>
      </c>
      <c r="F6" s="58">
        <v>2689.2209947371998</v>
      </c>
      <c r="G6" s="58">
        <v>2767.7064278023299</v>
      </c>
      <c r="H6" s="58">
        <v>2853.0828254510202</v>
      </c>
      <c r="I6" s="58">
        <v>2932.2634297228301</v>
      </c>
      <c r="J6" s="58">
        <v>3007.8421575960301</v>
      </c>
      <c r="K6" s="58">
        <v>3080.9086347597099</v>
      </c>
      <c r="L6" s="58">
        <v>3154.2028190982301</v>
      </c>
      <c r="M6" s="58">
        <v>3232.3379868064098</v>
      </c>
      <c r="N6" s="58">
        <v>3310.29982282234</v>
      </c>
      <c r="O6" s="58">
        <v>3389.7749512575301</v>
      </c>
      <c r="P6" s="58">
        <v>3469.72595564023</v>
      </c>
      <c r="Q6" s="58">
        <v>3548.7875452616699</v>
      </c>
      <c r="R6" s="58">
        <v>3628.1209743890299</v>
      </c>
      <c r="S6" s="59">
        <f t="shared" si="0"/>
        <v>0.46278480697279833</v>
      </c>
    </row>
    <row r="7" spans="1:19" ht="15.75" customHeight="1" x14ac:dyDescent="0.45">
      <c r="A7" s="90" t="s">
        <v>4</v>
      </c>
      <c r="B7" s="64" t="s">
        <v>77</v>
      </c>
      <c r="C7" s="56">
        <v>52259.023305391202</v>
      </c>
      <c r="D7" s="56">
        <v>53240.191666416402</v>
      </c>
      <c r="E7" s="56">
        <v>54184.6721941703</v>
      </c>
      <c r="F7" s="56">
        <v>55119.155177419198</v>
      </c>
      <c r="G7" s="56">
        <v>56089.760968351096</v>
      </c>
      <c r="H7" s="56">
        <v>57172.806189630799</v>
      </c>
      <c r="I7" s="56">
        <v>58200.726054213701</v>
      </c>
      <c r="J7" s="56">
        <v>59133.173131052899</v>
      </c>
      <c r="K7" s="56">
        <v>59990.961694434998</v>
      </c>
      <c r="L7" s="56">
        <v>60834.0162215932</v>
      </c>
      <c r="M7" s="56">
        <v>61760.701628136499</v>
      </c>
      <c r="N7" s="56">
        <v>62641.394775972003</v>
      </c>
      <c r="O7" s="56">
        <v>63531.706396513699</v>
      </c>
      <c r="P7" s="56">
        <v>64427.682126567903</v>
      </c>
      <c r="Q7" s="56">
        <v>65331.406419570398</v>
      </c>
      <c r="R7" s="56">
        <v>66270.374642087001</v>
      </c>
      <c r="S7" s="57">
        <f t="shared" si="0"/>
        <v>0.268113532371554</v>
      </c>
    </row>
    <row r="8" spans="1:19" ht="15.75" customHeight="1" x14ac:dyDescent="0.45">
      <c r="A8" s="91"/>
      <c r="B8" s="64" t="s">
        <v>5</v>
      </c>
      <c r="C8" s="56">
        <v>38612.575825585896</v>
      </c>
      <c r="D8" s="56">
        <v>39244.016021940297</v>
      </c>
      <c r="E8" s="56">
        <v>39872.308835184602</v>
      </c>
      <c r="F8" s="56">
        <v>40490.095538943599</v>
      </c>
      <c r="G8" s="56">
        <v>41106.807907987197</v>
      </c>
      <c r="H8" s="56">
        <v>41742.597945427602</v>
      </c>
      <c r="I8" s="56">
        <v>42339.480071799502</v>
      </c>
      <c r="J8" s="56">
        <v>42923.826517740898</v>
      </c>
      <c r="K8" s="56">
        <v>43485.986565328101</v>
      </c>
      <c r="L8" s="56">
        <v>44031.356098390199</v>
      </c>
      <c r="M8" s="56">
        <v>44589.970627905102</v>
      </c>
      <c r="N8" s="56">
        <v>45125.065920925197</v>
      </c>
      <c r="O8" s="56">
        <v>45658.687386378399</v>
      </c>
      <c r="P8" s="56">
        <v>46195.206506972601</v>
      </c>
      <c r="Q8" s="56">
        <v>46700.433473882797</v>
      </c>
      <c r="R8" s="56">
        <v>47223.944657907203</v>
      </c>
      <c r="S8" s="57">
        <f t="shared" si="0"/>
        <v>0.22301979726033053</v>
      </c>
    </row>
    <row r="9" spans="1:19" ht="15.75" customHeight="1" thickBot="1" x14ac:dyDescent="0.5">
      <c r="A9" s="92"/>
      <c r="B9" s="65" t="s">
        <v>84</v>
      </c>
      <c r="C9" s="58">
        <v>37871.285345928904</v>
      </c>
      <c r="D9" s="58">
        <v>38546.349849249898</v>
      </c>
      <c r="E9" s="58">
        <v>39203.291143255301</v>
      </c>
      <c r="F9" s="58">
        <v>39849.728335336302</v>
      </c>
      <c r="G9" s="58">
        <v>40509.726812051304</v>
      </c>
      <c r="H9" s="58">
        <v>41225.588786574597</v>
      </c>
      <c r="I9" s="58">
        <v>41894.037771419797</v>
      </c>
      <c r="J9" s="58">
        <v>42520.566093821399</v>
      </c>
      <c r="K9" s="58">
        <v>43106.9641936392</v>
      </c>
      <c r="L9" s="58">
        <v>43675.841482581898</v>
      </c>
      <c r="M9" s="58">
        <v>44283.340998384199</v>
      </c>
      <c r="N9" s="58">
        <v>44863.110286720097</v>
      </c>
      <c r="O9" s="58">
        <v>45445.080485086197</v>
      </c>
      <c r="P9" s="58">
        <v>46031.072046116802</v>
      </c>
      <c r="Q9" s="58">
        <v>46602.806712821999</v>
      </c>
      <c r="R9" s="58">
        <v>47199.480678196698</v>
      </c>
      <c r="S9" s="59">
        <f t="shared" si="0"/>
        <v>0.24631314324457063</v>
      </c>
    </row>
    <row r="10" spans="1:19" s="19" customFormat="1" ht="15.75" customHeight="1" x14ac:dyDescent="0.45">
      <c r="A10" s="90" t="s">
        <v>1</v>
      </c>
      <c r="B10" s="64" t="s">
        <v>2</v>
      </c>
      <c r="C10" s="60">
        <v>182605.031073174</v>
      </c>
      <c r="D10" s="60">
        <v>186585.13655483699</v>
      </c>
      <c r="E10" s="60">
        <v>190325.13429251499</v>
      </c>
      <c r="F10" s="60">
        <v>194020.609886046</v>
      </c>
      <c r="G10" s="60">
        <v>197973.61412107799</v>
      </c>
      <c r="H10" s="60">
        <v>202676.98896860701</v>
      </c>
      <c r="I10" s="60">
        <v>207006.15590760199</v>
      </c>
      <c r="J10" s="60">
        <v>210741.04581592599</v>
      </c>
      <c r="K10" s="60">
        <v>214028.33129816799</v>
      </c>
      <c r="L10" s="60">
        <v>217208.26510279701</v>
      </c>
      <c r="M10" s="60">
        <v>220937.08793660501</v>
      </c>
      <c r="N10" s="60">
        <v>224459.921014372</v>
      </c>
      <c r="O10" s="60">
        <v>228032.00476690699</v>
      </c>
      <c r="P10" s="60">
        <v>231639.97346276301</v>
      </c>
      <c r="Q10" s="60">
        <v>235371.54701529301</v>
      </c>
      <c r="R10" s="60">
        <v>239329.32659794501</v>
      </c>
      <c r="S10" s="61">
        <f t="shared" si="0"/>
        <v>0.31063928080952097</v>
      </c>
    </row>
    <row r="11" spans="1:19" ht="15.75" customHeight="1" x14ac:dyDescent="0.45">
      <c r="A11" s="91"/>
      <c r="B11" s="64" t="s">
        <v>77</v>
      </c>
      <c r="C11" s="56">
        <v>35803.868821827899</v>
      </c>
      <c r="D11" s="56">
        <v>36582.531953315498</v>
      </c>
      <c r="E11" s="56">
        <v>37311.303506151096</v>
      </c>
      <c r="F11" s="56">
        <v>38031.279876844899</v>
      </c>
      <c r="G11" s="56">
        <v>38800.133687645299</v>
      </c>
      <c r="H11" s="56">
        <v>39712.623215777399</v>
      </c>
      <c r="I11" s="56">
        <v>40554.291871890498</v>
      </c>
      <c r="J11" s="56">
        <v>41281.312869036403</v>
      </c>
      <c r="K11" s="56">
        <v>41922.562593809504</v>
      </c>
      <c r="L11" s="56">
        <v>42542.038838838103</v>
      </c>
      <c r="M11" s="56">
        <v>43265.966430766399</v>
      </c>
      <c r="N11" s="56">
        <v>43950.393839937598</v>
      </c>
      <c r="O11" s="56">
        <v>44643.216986191102</v>
      </c>
      <c r="P11" s="56">
        <v>45341.921245338403</v>
      </c>
      <c r="Q11" s="56">
        <v>46063.557917942599</v>
      </c>
      <c r="R11" s="56">
        <v>46827.998351921196</v>
      </c>
      <c r="S11" s="57">
        <f t="shared" si="0"/>
        <v>0.30790330466668497</v>
      </c>
    </row>
    <row r="12" spans="1:19" ht="15.75" customHeight="1" x14ac:dyDescent="0.45">
      <c r="A12" s="91"/>
      <c r="B12" s="64" t="s">
        <v>5</v>
      </c>
      <c r="C12" s="56">
        <v>15747.114817190901</v>
      </c>
      <c r="D12" s="56">
        <v>16096.785738295701</v>
      </c>
      <c r="E12" s="56">
        <v>16425.219559117199</v>
      </c>
      <c r="F12" s="56">
        <v>16750.2605337042</v>
      </c>
      <c r="G12" s="56">
        <v>17097.427293361099</v>
      </c>
      <c r="H12" s="56">
        <v>17508.8014440242</v>
      </c>
      <c r="I12" s="56">
        <v>17889.9860058718</v>
      </c>
      <c r="J12" s="56">
        <v>18221.319986084101</v>
      </c>
      <c r="K12" s="56">
        <v>18515.105942187602</v>
      </c>
      <c r="L12" s="56">
        <v>18798.929663427301</v>
      </c>
      <c r="M12" s="56">
        <v>19128.091696833901</v>
      </c>
      <c r="N12" s="56">
        <v>19440.559954655</v>
      </c>
      <c r="O12" s="56">
        <v>19758.519602403401</v>
      </c>
      <c r="P12" s="56">
        <v>20080.708056831299</v>
      </c>
      <c r="Q12" s="56">
        <v>20414.2193355114</v>
      </c>
      <c r="R12" s="56">
        <v>20766.1676998888</v>
      </c>
      <c r="S12" s="57">
        <f t="shared" si="0"/>
        <v>0.31872841094793253</v>
      </c>
    </row>
    <row r="13" spans="1:19" ht="15.75" customHeight="1" x14ac:dyDescent="0.45">
      <c r="A13" s="91"/>
      <c r="B13" s="64" t="s">
        <v>78</v>
      </c>
      <c r="C13" s="56">
        <v>21614.055383757299</v>
      </c>
      <c r="D13" s="56">
        <v>22091.6726939568</v>
      </c>
      <c r="E13" s="56">
        <v>22539.249051353901</v>
      </c>
      <c r="F13" s="56">
        <v>22981.534987615702</v>
      </c>
      <c r="G13" s="56">
        <v>23453.117262247401</v>
      </c>
      <c r="H13" s="56">
        <v>24011.185956109301</v>
      </c>
      <c r="I13" s="56">
        <v>24526.2007139583</v>
      </c>
      <c r="J13" s="56">
        <v>24973.318043453899</v>
      </c>
      <c r="K13" s="56">
        <v>25369.4033545987</v>
      </c>
      <c r="L13" s="56">
        <v>25751.296209778</v>
      </c>
      <c r="M13" s="56">
        <v>26194.0709221631</v>
      </c>
      <c r="N13" s="56">
        <v>26611.831078050502</v>
      </c>
      <c r="O13" s="56">
        <v>27035.683900538901</v>
      </c>
      <c r="P13" s="56">
        <v>27464.110612735501</v>
      </c>
      <c r="Q13" s="56">
        <v>27907.153199498101</v>
      </c>
      <c r="R13" s="56">
        <v>28375.594987093598</v>
      </c>
      <c r="S13" s="57">
        <f t="shared" si="0"/>
        <v>0.3128306781529539</v>
      </c>
    </row>
    <row r="14" spans="1:19" ht="15.75" customHeight="1" x14ac:dyDescent="0.45">
      <c r="A14" s="91"/>
      <c r="B14" s="64" t="s">
        <v>13</v>
      </c>
      <c r="C14" s="56">
        <v>29683.732022463999</v>
      </c>
      <c r="D14" s="56">
        <v>30330.548203746199</v>
      </c>
      <c r="E14" s="56">
        <v>30935.781456487501</v>
      </c>
      <c r="F14" s="56">
        <v>31533.399478250602</v>
      </c>
      <c r="G14" s="56">
        <v>32171.167150724701</v>
      </c>
      <c r="H14" s="56">
        <v>32927.720817499001</v>
      </c>
      <c r="I14" s="56">
        <v>33628.5048961703</v>
      </c>
      <c r="J14" s="56">
        <v>34233.654448433903</v>
      </c>
      <c r="K14" s="56">
        <v>34766.910943727402</v>
      </c>
      <c r="L14" s="56">
        <v>35280.571260930701</v>
      </c>
      <c r="M14" s="56">
        <v>35878.499661135902</v>
      </c>
      <c r="N14" s="56">
        <v>36443.041670785104</v>
      </c>
      <c r="O14" s="56">
        <v>37015.109630450803</v>
      </c>
      <c r="P14" s="56">
        <v>37592.478177716897</v>
      </c>
      <c r="Q14" s="56">
        <v>38188.6395695092</v>
      </c>
      <c r="R14" s="56">
        <v>38818.154738691301</v>
      </c>
      <c r="S14" s="57">
        <f t="shared" si="0"/>
        <v>0.3077248746658463</v>
      </c>
    </row>
    <row r="15" spans="1:19" ht="15.75" customHeight="1" x14ac:dyDescent="0.45">
      <c r="A15" s="91"/>
      <c r="B15" s="64" t="s">
        <v>14</v>
      </c>
      <c r="C15" s="56">
        <v>16223.685737558</v>
      </c>
      <c r="D15" s="56">
        <v>16655.536292763201</v>
      </c>
      <c r="E15" s="56">
        <v>17071.0326235252</v>
      </c>
      <c r="F15" s="56">
        <v>17485.334113633398</v>
      </c>
      <c r="G15" s="56">
        <v>17930.505749493299</v>
      </c>
      <c r="H15" s="56">
        <v>18467.9742023812</v>
      </c>
      <c r="I15" s="56">
        <v>18995.265322106901</v>
      </c>
      <c r="J15" s="56">
        <v>19494.537778657901</v>
      </c>
      <c r="K15" s="56">
        <v>19976.297450579099</v>
      </c>
      <c r="L15" s="56">
        <v>20468.618184491799</v>
      </c>
      <c r="M15" s="56">
        <v>21007.0181605322</v>
      </c>
      <c r="N15" s="56">
        <v>21594.764200381102</v>
      </c>
      <c r="O15" s="56">
        <v>22204.2388721723</v>
      </c>
      <c r="P15" s="56">
        <v>22818.363010365501</v>
      </c>
      <c r="Q15" s="56">
        <v>23424.123000936299</v>
      </c>
      <c r="R15" s="56">
        <v>24011.815037168901</v>
      </c>
      <c r="S15" s="57">
        <f t="shared" si="0"/>
        <v>0.48004685406234793</v>
      </c>
    </row>
    <row r="16" spans="1:19" ht="15.75" customHeight="1" x14ac:dyDescent="0.45">
      <c r="A16" s="91"/>
      <c r="B16" s="64" t="s">
        <v>74</v>
      </c>
      <c r="C16" s="56">
        <v>19240.9378082535</v>
      </c>
      <c r="D16" s="56">
        <v>20278.350523364501</v>
      </c>
      <c r="E16" s="56">
        <v>21304.418524274999</v>
      </c>
      <c r="F16" s="56">
        <v>22339.5369136675</v>
      </c>
      <c r="G16" s="56">
        <v>23429.0719274447</v>
      </c>
      <c r="H16" s="56">
        <v>24648.927224071998</v>
      </c>
      <c r="I16" s="56">
        <v>26051.961811903999</v>
      </c>
      <c r="J16" s="56">
        <v>27391.712913192299</v>
      </c>
      <c r="K16" s="56">
        <v>28658.784251390302</v>
      </c>
      <c r="L16" s="56">
        <v>29893.470743411101</v>
      </c>
      <c r="M16" s="56">
        <v>31218.804547247699</v>
      </c>
      <c r="N16" s="56">
        <v>32496.1268766293</v>
      </c>
      <c r="O16" s="56">
        <v>33840.7527623528</v>
      </c>
      <c r="P16" s="56">
        <v>35259.305822277303</v>
      </c>
      <c r="Q16" s="56">
        <v>36742.415117321703</v>
      </c>
      <c r="R16" s="56">
        <v>38273.6413940946</v>
      </c>
      <c r="S16" s="57">
        <f t="shared" si="0"/>
        <v>0.98917754298217853</v>
      </c>
    </row>
    <row r="17" spans="1:19" ht="15.75" customHeight="1" x14ac:dyDescent="0.45">
      <c r="A17" s="91"/>
      <c r="B17" s="64" t="s">
        <v>75</v>
      </c>
      <c r="C17" s="56">
        <v>1590.46722735452</v>
      </c>
      <c r="D17" s="56">
        <v>1681.3900616577801</v>
      </c>
      <c r="E17" s="56">
        <v>1775.4377815847799</v>
      </c>
      <c r="F17" s="56">
        <v>1870.7713866535701</v>
      </c>
      <c r="G17" s="56">
        <v>1966.21060832598</v>
      </c>
      <c r="H17" s="56">
        <v>2056.83577809292</v>
      </c>
      <c r="I17" s="56">
        <v>2159.1895228174099</v>
      </c>
      <c r="J17" s="56">
        <v>2262.6576124564399</v>
      </c>
      <c r="K17" s="56">
        <v>2363.28294645194</v>
      </c>
      <c r="L17" s="56">
        <v>2462.5942841363699</v>
      </c>
      <c r="M17" s="56">
        <v>2571.66055460076</v>
      </c>
      <c r="N17" s="56">
        <v>2699.1048235107701</v>
      </c>
      <c r="O17" s="56">
        <v>2819.16311623194</v>
      </c>
      <c r="P17" s="56">
        <v>2938.8521219583099</v>
      </c>
      <c r="Q17" s="56">
        <v>3057.1715153724599</v>
      </c>
      <c r="R17" s="56">
        <v>3177.0984276343302</v>
      </c>
      <c r="S17" s="57">
        <f t="shared" si="0"/>
        <v>0.9975881130973755</v>
      </c>
    </row>
    <row r="18" spans="1:19" ht="15.75" customHeight="1" x14ac:dyDescent="0.45">
      <c r="A18" s="91"/>
      <c r="B18" s="64" t="s">
        <v>103</v>
      </c>
      <c r="C18" s="56">
        <v>3045.9370736362398</v>
      </c>
      <c r="D18" s="56">
        <v>3154.94219268899</v>
      </c>
      <c r="E18" s="56">
        <v>3260.47476066647</v>
      </c>
      <c r="F18" s="56">
        <v>3367.3476598531802</v>
      </c>
      <c r="G18" s="56">
        <v>3482.2122117889298</v>
      </c>
      <c r="H18" s="56">
        <v>3616.3987483282099</v>
      </c>
      <c r="I18" s="56">
        <v>3758.4021397440301</v>
      </c>
      <c r="J18" s="56">
        <v>3891.5031687413202</v>
      </c>
      <c r="K18" s="56">
        <v>4016.8836750394898</v>
      </c>
      <c r="L18" s="56">
        <v>4140.9533659901699</v>
      </c>
      <c r="M18" s="56">
        <v>4279.8606683738899</v>
      </c>
      <c r="N18" s="56">
        <v>4419.2777596564001</v>
      </c>
      <c r="O18" s="56">
        <v>4566.7592816690003</v>
      </c>
      <c r="P18" s="56">
        <v>4721.3939911035804</v>
      </c>
      <c r="Q18" s="56">
        <v>4883.2335218022299</v>
      </c>
      <c r="R18" s="56">
        <v>5049.4535541558898</v>
      </c>
      <c r="S18" s="57">
        <f t="shared" si="0"/>
        <v>0.65776686519917238</v>
      </c>
    </row>
    <row r="19" spans="1:19" ht="15.75" customHeight="1" x14ac:dyDescent="0.45">
      <c r="A19" s="91"/>
      <c r="B19" s="64" t="s">
        <v>104</v>
      </c>
      <c r="C19" s="56">
        <v>1037.9021819049101</v>
      </c>
      <c r="D19" s="56">
        <v>1079.38317314298</v>
      </c>
      <c r="E19" s="56">
        <v>1119.8781272313799</v>
      </c>
      <c r="F19" s="56">
        <v>1160.9085696033301</v>
      </c>
      <c r="G19" s="56">
        <v>1204.67097461348</v>
      </c>
      <c r="H19" s="56">
        <v>1255.01075185936</v>
      </c>
      <c r="I19" s="56">
        <v>1308.5058238967399</v>
      </c>
      <c r="J19" s="56">
        <v>1359.09313822788</v>
      </c>
      <c r="K19" s="56">
        <v>1407.0993099817499</v>
      </c>
      <c r="L19" s="56">
        <v>1454.59952211928</v>
      </c>
      <c r="M19" s="56">
        <v>1506.9754215893299</v>
      </c>
      <c r="N19" s="56">
        <v>1558.7666597003799</v>
      </c>
      <c r="O19" s="56">
        <v>1613.4937696654099</v>
      </c>
      <c r="P19" s="56">
        <v>1670.8848925422801</v>
      </c>
      <c r="Q19" s="56">
        <v>1731.0037072626801</v>
      </c>
      <c r="R19" s="56">
        <v>1792.8383746585801</v>
      </c>
      <c r="S19" s="57">
        <f t="shared" si="0"/>
        <v>0.72736738193198558</v>
      </c>
    </row>
    <row r="20" spans="1:19" ht="15.75" customHeight="1" thickBot="1" x14ac:dyDescent="0.5">
      <c r="A20" s="92"/>
      <c r="B20" s="65" t="s">
        <v>3</v>
      </c>
      <c r="C20" s="58">
        <v>4360.19906615729</v>
      </c>
      <c r="D20" s="58">
        <v>4484.6166566504498</v>
      </c>
      <c r="E20" s="58">
        <v>4602.61372917066</v>
      </c>
      <c r="F20" s="58">
        <v>4719.1374153673596</v>
      </c>
      <c r="G20" s="58">
        <v>4843.1930400695301</v>
      </c>
      <c r="H20" s="58">
        <v>4989.8173760214004</v>
      </c>
      <c r="I20" s="58">
        <v>5141.4536103896198</v>
      </c>
      <c r="J20" s="58">
        <v>5279.1648123477698</v>
      </c>
      <c r="K20" s="58">
        <v>5404.1123166562702</v>
      </c>
      <c r="L20" s="58">
        <v>5524.3760213259002</v>
      </c>
      <c r="M20" s="58">
        <v>5660.2693925828698</v>
      </c>
      <c r="N20" s="58">
        <v>5774.6078824117503</v>
      </c>
      <c r="O20" s="58">
        <v>5895.7886003212998</v>
      </c>
      <c r="P20" s="58">
        <v>6022.7738877280399</v>
      </c>
      <c r="Q20" s="58">
        <v>6155.6204656064601</v>
      </c>
      <c r="R20" s="58">
        <v>6290.9128921194797</v>
      </c>
      <c r="S20" s="59">
        <f>(R20-C20)/C20</f>
        <v>0.44280405473866524</v>
      </c>
    </row>
    <row r="21" spans="1:19" ht="15.75" customHeight="1" x14ac:dyDescent="0.45">
      <c r="A21" s="63" t="s">
        <v>6</v>
      </c>
      <c r="B21" s="66" t="s">
        <v>7</v>
      </c>
      <c r="C21" s="56">
        <v>10024.3789653161</v>
      </c>
      <c r="D21" s="56">
        <v>10534.041799066101</v>
      </c>
      <c r="E21" s="56">
        <v>11073.904294043899</v>
      </c>
      <c r="F21" s="56">
        <v>11641.991668787799</v>
      </c>
      <c r="G21" s="56">
        <v>12238.8917769045</v>
      </c>
      <c r="H21" s="56">
        <v>12868.1579970936</v>
      </c>
      <c r="I21" s="56">
        <v>13489.294138925199</v>
      </c>
      <c r="J21" s="56">
        <v>14122.5273649348</v>
      </c>
      <c r="K21" s="56">
        <v>14770.4189829552</v>
      </c>
      <c r="L21" s="56">
        <v>15434.0017794422</v>
      </c>
      <c r="M21" s="56">
        <v>16112.069893514799</v>
      </c>
      <c r="N21" s="56">
        <v>16759.781315443299</v>
      </c>
      <c r="O21" s="56">
        <v>17390.696173962901</v>
      </c>
      <c r="P21" s="56">
        <v>18000.5546689441</v>
      </c>
      <c r="Q21" s="56">
        <v>18598.533955741801</v>
      </c>
      <c r="R21" s="56">
        <v>19203.957993282998</v>
      </c>
      <c r="S21" s="57">
        <f>(R21-C21)/C21</f>
        <v>0.91572545887658763</v>
      </c>
    </row>
    <row r="22" spans="1:19" ht="15.75" customHeight="1" x14ac:dyDescent="0.45">
      <c r="A22" s="15"/>
      <c r="B22" s="16"/>
      <c r="C22" s="93" t="s">
        <v>111</v>
      </c>
      <c r="D22" s="93"/>
      <c r="E22" s="93"/>
      <c r="F22" s="93"/>
      <c r="G22" s="93"/>
      <c r="H22" s="93"/>
      <c r="I22" s="93"/>
      <c r="J22" s="93"/>
      <c r="K22" s="93"/>
      <c r="L22" s="93"/>
      <c r="M22" s="93"/>
      <c r="N22" s="93"/>
      <c r="O22" s="93"/>
      <c r="P22" s="93"/>
      <c r="Q22" s="93"/>
      <c r="R22" s="93"/>
      <c r="S22" s="93"/>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7">
    <mergeCell ref="C23:D23"/>
    <mergeCell ref="A1:B1"/>
    <mergeCell ref="C2:R2"/>
    <mergeCell ref="A4:A6"/>
    <mergeCell ref="A7:A9"/>
    <mergeCell ref="A10:A20"/>
    <mergeCell ref="C22:S22"/>
  </mergeCells>
  <hyperlinks>
    <hyperlink ref="C23:D23" location="Contents!A1" display="Link to Contents" xr:uid="{25F6B084-0886-46F9-AD46-8F321BF3BD9F}"/>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5165B-3B00-4151-BE83-34FBFBB1EDCF}">
  <dimension ref="A1:S26"/>
  <sheetViews>
    <sheetView zoomScaleNormal="100" workbookViewId="0">
      <selection sqref="A1:B1"/>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16</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393.89859722031599</v>
      </c>
      <c r="D4" s="56">
        <v>404.83800478730802</v>
      </c>
      <c r="E4" s="56">
        <v>416.55912071506498</v>
      </c>
      <c r="F4" s="56">
        <v>429.13814270042599</v>
      </c>
      <c r="G4" s="56">
        <v>442.699217003473</v>
      </c>
      <c r="H4" s="56">
        <v>457.99487263520598</v>
      </c>
      <c r="I4" s="56">
        <v>471.97589965930501</v>
      </c>
      <c r="J4" s="56">
        <v>485.207029645413</v>
      </c>
      <c r="K4" s="56">
        <v>497.941490344263</v>
      </c>
      <c r="L4" s="56">
        <v>510.588075205515</v>
      </c>
      <c r="M4" s="56">
        <v>523.87454482953103</v>
      </c>
      <c r="N4" s="56">
        <v>538.52020438265197</v>
      </c>
      <c r="O4" s="56">
        <v>553.18594859698896</v>
      </c>
      <c r="P4" s="56">
        <v>567.64935851969506</v>
      </c>
      <c r="Q4" s="56">
        <v>581.792296857819</v>
      </c>
      <c r="R4" s="56">
        <v>595.19258409317695</v>
      </c>
      <c r="S4" s="57">
        <f t="shared" ref="S4:S19" si="0">(R4-C4)/C4</f>
        <v>0.5110299663247414</v>
      </c>
    </row>
    <row r="5" spans="1:19" ht="15.75" customHeight="1" x14ac:dyDescent="0.45">
      <c r="A5" s="91"/>
      <c r="B5" s="64" t="s">
        <v>10</v>
      </c>
      <c r="C5" s="56">
        <v>2298.7164331705198</v>
      </c>
      <c r="D5" s="56">
        <v>2326.14930156726</v>
      </c>
      <c r="E5" s="56">
        <v>2354.6996619462502</v>
      </c>
      <c r="F5" s="56">
        <v>2384.3966741540999</v>
      </c>
      <c r="G5" s="56">
        <v>2415.2584075296299</v>
      </c>
      <c r="H5" s="56">
        <v>2450.1859199012601</v>
      </c>
      <c r="I5" s="56">
        <v>2480.9082623176</v>
      </c>
      <c r="J5" s="56">
        <v>2508.57335191014</v>
      </c>
      <c r="K5" s="56">
        <v>2533.9436117866699</v>
      </c>
      <c r="L5" s="56">
        <v>2559.2621246628601</v>
      </c>
      <c r="M5" s="56">
        <v>2587.8432322940398</v>
      </c>
      <c r="N5" s="56">
        <v>2619.04407604887</v>
      </c>
      <c r="O5" s="56">
        <v>2651.2673862470101</v>
      </c>
      <c r="P5" s="56">
        <v>2684.64504470267</v>
      </c>
      <c r="Q5" s="56">
        <v>2716.8165429334199</v>
      </c>
      <c r="R5" s="56">
        <v>2749.6453155469299</v>
      </c>
      <c r="S5" s="57">
        <f t="shared" si="0"/>
        <v>0.19616551039941163</v>
      </c>
    </row>
    <row r="6" spans="1:19" ht="15.75" customHeight="1" thickBot="1" x14ac:dyDescent="0.5">
      <c r="A6" s="92"/>
      <c r="B6" s="65" t="s">
        <v>9</v>
      </c>
      <c r="C6" s="58">
        <v>685.55372536768903</v>
      </c>
      <c r="D6" s="58">
        <v>700.05910052790796</v>
      </c>
      <c r="E6" s="58">
        <v>715.79900177853403</v>
      </c>
      <c r="F6" s="58">
        <v>732.75122363421804</v>
      </c>
      <c r="G6" s="58">
        <v>750.992929098221</v>
      </c>
      <c r="H6" s="58">
        <v>772.42065028252705</v>
      </c>
      <c r="I6" s="58">
        <v>791.90949363754601</v>
      </c>
      <c r="J6" s="58">
        <v>810.45320847149696</v>
      </c>
      <c r="K6" s="58">
        <v>828.33290734048001</v>
      </c>
      <c r="L6" s="58">
        <v>846.11981478866801</v>
      </c>
      <c r="M6" s="58">
        <v>864.80286143688704</v>
      </c>
      <c r="N6" s="58">
        <v>886.03146666668601</v>
      </c>
      <c r="O6" s="58">
        <v>907.37547949587497</v>
      </c>
      <c r="P6" s="58">
        <v>928.60688385291201</v>
      </c>
      <c r="Q6" s="58">
        <v>948.65198561120496</v>
      </c>
      <c r="R6" s="58">
        <v>968.31922200212</v>
      </c>
      <c r="S6" s="59">
        <f t="shared" si="0"/>
        <v>0.41246292766153797</v>
      </c>
    </row>
    <row r="7" spans="1:19" ht="15.75" customHeight="1" x14ac:dyDescent="0.45">
      <c r="A7" s="90" t="s">
        <v>4</v>
      </c>
      <c r="B7" s="64" t="s">
        <v>77</v>
      </c>
      <c r="C7" s="56">
        <v>22683.374277070699</v>
      </c>
      <c r="D7" s="56">
        <v>23008.996775962802</v>
      </c>
      <c r="E7" s="56">
        <v>23313.730152499102</v>
      </c>
      <c r="F7" s="56">
        <v>23610.966931578299</v>
      </c>
      <c r="G7" s="56">
        <v>23918.6600114045</v>
      </c>
      <c r="H7" s="56">
        <v>24292.470105535402</v>
      </c>
      <c r="I7" s="56">
        <v>24605.405265887999</v>
      </c>
      <c r="J7" s="56">
        <v>24876.807010606299</v>
      </c>
      <c r="K7" s="56">
        <v>25115.666366142901</v>
      </c>
      <c r="L7" s="56">
        <v>25346.955774930801</v>
      </c>
      <c r="M7" s="56">
        <v>25612.390753262502</v>
      </c>
      <c r="N7" s="56">
        <v>25864.0110810404</v>
      </c>
      <c r="O7" s="56">
        <v>26114.301150163399</v>
      </c>
      <c r="P7" s="56">
        <v>26368.1048997654</v>
      </c>
      <c r="Q7" s="56">
        <v>26615.545766607702</v>
      </c>
      <c r="R7" s="56">
        <v>26867.9650020669</v>
      </c>
      <c r="S7" s="57">
        <f t="shared" si="0"/>
        <v>0.18447831763840175</v>
      </c>
    </row>
    <row r="8" spans="1:19" ht="15.75" customHeight="1" x14ac:dyDescent="0.45">
      <c r="A8" s="91"/>
      <c r="B8" s="64" t="s">
        <v>5</v>
      </c>
      <c r="C8" s="56">
        <v>16552.1392611751</v>
      </c>
      <c r="D8" s="56">
        <v>16767.736188104001</v>
      </c>
      <c r="E8" s="56">
        <v>16975.572434778402</v>
      </c>
      <c r="F8" s="56">
        <v>17176.260215767299</v>
      </c>
      <c r="G8" s="56">
        <v>17375.419272710202</v>
      </c>
      <c r="H8" s="56">
        <v>17625.7753318746</v>
      </c>
      <c r="I8" s="56">
        <v>17806.706283297299</v>
      </c>
      <c r="J8" s="56">
        <v>17977.774929737501</v>
      </c>
      <c r="K8" s="56">
        <v>18136.1086398761</v>
      </c>
      <c r="L8" s="56">
        <v>18287.305459331801</v>
      </c>
      <c r="M8" s="56">
        <v>18447.9729358968</v>
      </c>
      <c r="N8" s="56">
        <v>18595.6472061725</v>
      </c>
      <c r="O8" s="56">
        <v>18740.281758601999</v>
      </c>
      <c r="P8" s="56">
        <v>18887.756951953601</v>
      </c>
      <c r="Q8" s="56">
        <v>19005.424141488798</v>
      </c>
      <c r="R8" s="56">
        <v>19120.167543274401</v>
      </c>
      <c r="S8" s="57">
        <f t="shared" si="0"/>
        <v>0.15514781754663581</v>
      </c>
    </row>
    <row r="9" spans="1:19" ht="15.75" customHeight="1" thickBot="1" x14ac:dyDescent="0.5">
      <c r="A9" s="92"/>
      <c r="B9" s="65" t="s">
        <v>84</v>
      </c>
      <c r="C9" s="58">
        <v>16469.185936056201</v>
      </c>
      <c r="D9" s="58">
        <v>16698.603826721901</v>
      </c>
      <c r="E9" s="58">
        <v>16915.374673246599</v>
      </c>
      <c r="F9" s="58">
        <v>17125.907987130799</v>
      </c>
      <c r="G9" s="58">
        <v>17340.595569774399</v>
      </c>
      <c r="H9" s="58">
        <v>17600.889883014101</v>
      </c>
      <c r="I9" s="58">
        <v>17808.034261124802</v>
      </c>
      <c r="J9" s="58">
        <v>17992.236010005399</v>
      </c>
      <c r="K9" s="58">
        <v>18156.239258104899</v>
      </c>
      <c r="L9" s="58">
        <v>18312.2007919838</v>
      </c>
      <c r="M9" s="58">
        <v>18486.9069260742</v>
      </c>
      <c r="N9" s="58">
        <v>18649.2260679873</v>
      </c>
      <c r="O9" s="58">
        <v>18808.721043424899</v>
      </c>
      <c r="P9" s="58">
        <v>18970.258593052298</v>
      </c>
      <c r="Q9" s="58">
        <v>19118.682334303401</v>
      </c>
      <c r="R9" s="58">
        <v>19271.2410923514</v>
      </c>
      <c r="S9" s="59">
        <f t="shared" si="0"/>
        <v>0.17013926293470422</v>
      </c>
    </row>
    <row r="10" spans="1:19" s="19" customFormat="1" ht="15.75" customHeight="1" x14ac:dyDescent="0.45">
      <c r="A10" s="90" t="s">
        <v>1</v>
      </c>
      <c r="B10" s="64" t="s">
        <v>2</v>
      </c>
      <c r="C10" s="60">
        <v>80242.689253412798</v>
      </c>
      <c r="D10" s="60">
        <v>81455.2022844038</v>
      </c>
      <c r="E10" s="60">
        <v>82538.470928852505</v>
      </c>
      <c r="F10" s="60">
        <v>83587.839520836205</v>
      </c>
      <c r="G10" s="60">
        <v>84722.598926587598</v>
      </c>
      <c r="H10" s="60">
        <v>86278.131106659304</v>
      </c>
      <c r="I10" s="60">
        <v>87512.824361573701</v>
      </c>
      <c r="J10" s="60">
        <v>88484.616049076605</v>
      </c>
      <c r="K10" s="60">
        <v>89265.426523640504</v>
      </c>
      <c r="L10" s="60">
        <v>89992.442113921803</v>
      </c>
      <c r="M10" s="60">
        <v>90923.970670464405</v>
      </c>
      <c r="N10" s="60">
        <v>91817.920896691197</v>
      </c>
      <c r="O10" s="60">
        <v>92701.252432145397</v>
      </c>
      <c r="P10" s="60">
        <v>93585.012323871197</v>
      </c>
      <c r="Q10" s="60">
        <v>94456.970031585195</v>
      </c>
      <c r="R10" s="60">
        <v>95382.909390702305</v>
      </c>
      <c r="S10" s="61">
        <f t="shared" si="0"/>
        <v>0.18868036799558757</v>
      </c>
    </row>
    <row r="11" spans="1:19" ht="15.75" customHeight="1" x14ac:dyDescent="0.45">
      <c r="A11" s="91"/>
      <c r="B11" s="64" t="s">
        <v>77</v>
      </c>
      <c r="C11" s="56">
        <v>15772.553818840201</v>
      </c>
      <c r="D11" s="56">
        <v>16010.8309056457</v>
      </c>
      <c r="E11" s="56">
        <v>16222.6672756439</v>
      </c>
      <c r="F11" s="56">
        <v>16427.3833156006</v>
      </c>
      <c r="G11" s="56">
        <v>16648.410296042599</v>
      </c>
      <c r="H11" s="56">
        <v>16942.4042983289</v>
      </c>
      <c r="I11" s="56">
        <v>17184.927782783299</v>
      </c>
      <c r="J11" s="56">
        <v>17376.171702168602</v>
      </c>
      <c r="K11" s="56">
        <v>17530.056215619399</v>
      </c>
      <c r="L11" s="56">
        <v>17672.551063598301</v>
      </c>
      <c r="M11" s="56">
        <v>17854.094387631201</v>
      </c>
      <c r="N11" s="56">
        <v>18032.943225479001</v>
      </c>
      <c r="O11" s="56">
        <v>18210.1170650186</v>
      </c>
      <c r="P11" s="56">
        <v>18387.827027782299</v>
      </c>
      <c r="Q11" s="56">
        <v>18567.048326356798</v>
      </c>
      <c r="R11" s="56">
        <v>18757.7353122647</v>
      </c>
      <c r="S11" s="57">
        <f t="shared" si="0"/>
        <v>0.18926430860287963</v>
      </c>
    </row>
    <row r="12" spans="1:19" ht="15.75" customHeight="1" x14ac:dyDescent="0.45">
      <c r="A12" s="91"/>
      <c r="B12" s="64" t="s">
        <v>5</v>
      </c>
      <c r="C12" s="56">
        <v>7752.4143354242397</v>
      </c>
      <c r="D12" s="56">
        <v>7869.4338610714904</v>
      </c>
      <c r="E12" s="56">
        <v>7973.4178273269999</v>
      </c>
      <c r="F12" s="56">
        <v>8073.9429697579599</v>
      </c>
      <c r="G12" s="56">
        <v>8182.4477930665198</v>
      </c>
      <c r="H12" s="56">
        <v>8326.8396324209898</v>
      </c>
      <c r="I12" s="56">
        <v>8447.7468637414895</v>
      </c>
      <c r="J12" s="56">
        <v>8543.7616643762794</v>
      </c>
      <c r="K12" s="56">
        <v>8621.5976088368006</v>
      </c>
      <c r="L12" s="56">
        <v>8693.5136878994108</v>
      </c>
      <c r="M12" s="56">
        <v>8783.8112450877506</v>
      </c>
      <c r="N12" s="56">
        <v>8869.4862576103296</v>
      </c>
      <c r="O12" s="56">
        <v>8954.5104144681609</v>
      </c>
      <c r="P12" s="56">
        <v>9039.8862934146691</v>
      </c>
      <c r="Q12" s="56">
        <v>9125.8977791723391</v>
      </c>
      <c r="R12" s="56">
        <v>9217.1059946799305</v>
      </c>
      <c r="S12" s="57">
        <f t="shared" si="0"/>
        <v>0.18893361421136395</v>
      </c>
    </row>
    <row r="13" spans="1:19" ht="15.75" customHeight="1" x14ac:dyDescent="0.45">
      <c r="A13" s="91"/>
      <c r="B13" s="64" t="s">
        <v>78</v>
      </c>
      <c r="C13" s="56">
        <v>10432.3969188598</v>
      </c>
      <c r="D13" s="56">
        <v>10592.9180493406</v>
      </c>
      <c r="E13" s="56">
        <v>10736.2514170877</v>
      </c>
      <c r="F13" s="56">
        <v>10875.2928180831</v>
      </c>
      <c r="G13" s="56">
        <v>11025.1063161971</v>
      </c>
      <c r="H13" s="56">
        <v>11222.279802880499</v>
      </c>
      <c r="I13" s="56">
        <v>11386.5992064815</v>
      </c>
      <c r="J13" s="56">
        <v>11517.7969061483</v>
      </c>
      <c r="K13" s="56">
        <v>11624.9389588493</v>
      </c>
      <c r="L13" s="56">
        <v>11724.125885548099</v>
      </c>
      <c r="M13" s="56">
        <v>11847.491667136001</v>
      </c>
      <c r="N13" s="56">
        <v>11967.771516610501</v>
      </c>
      <c r="O13" s="56">
        <v>12087.285421996599</v>
      </c>
      <c r="P13" s="56">
        <v>12207.3180983194</v>
      </c>
      <c r="Q13" s="56">
        <v>12328.417250157299</v>
      </c>
      <c r="R13" s="56">
        <v>12456.816649001301</v>
      </c>
      <c r="S13" s="57">
        <f t="shared" si="0"/>
        <v>0.19405125647412175</v>
      </c>
    </row>
    <row r="14" spans="1:19" ht="15.75" customHeight="1" x14ac:dyDescent="0.45">
      <c r="A14" s="91"/>
      <c r="B14" s="64" t="s">
        <v>13</v>
      </c>
      <c r="C14" s="56">
        <v>16446.393493728901</v>
      </c>
      <c r="D14" s="56">
        <v>16696.958778599099</v>
      </c>
      <c r="E14" s="56">
        <v>16920.482504572101</v>
      </c>
      <c r="F14" s="56">
        <v>17136.7971501252</v>
      </c>
      <c r="G14" s="56">
        <v>17370.207895337899</v>
      </c>
      <c r="H14" s="56">
        <v>17680.662348006601</v>
      </c>
      <c r="I14" s="56">
        <v>17937.411528579902</v>
      </c>
      <c r="J14" s="56">
        <v>18140.581345946801</v>
      </c>
      <c r="K14" s="56">
        <v>18305.075826247801</v>
      </c>
      <c r="L14" s="56">
        <v>18458.828502138898</v>
      </c>
      <c r="M14" s="56">
        <v>18655.247796049902</v>
      </c>
      <c r="N14" s="56">
        <v>18843.810256917499</v>
      </c>
      <c r="O14" s="56">
        <v>19029.897565148902</v>
      </c>
      <c r="P14" s="56">
        <v>19215.256273644402</v>
      </c>
      <c r="Q14" s="56">
        <v>19399.5792757458</v>
      </c>
      <c r="R14" s="56">
        <v>19595.7372297076</v>
      </c>
      <c r="S14" s="57">
        <f t="shared" si="0"/>
        <v>0.19149144991450923</v>
      </c>
    </row>
    <row r="15" spans="1:19" ht="15.75" customHeight="1" x14ac:dyDescent="0.45">
      <c r="A15" s="91"/>
      <c r="B15" s="64" t="s">
        <v>14</v>
      </c>
      <c r="C15" s="56">
        <v>9379.9540671343893</v>
      </c>
      <c r="D15" s="56">
        <v>9449.1891197321293</v>
      </c>
      <c r="E15" s="56">
        <v>9483.1671717916797</v>
      </c>
      <c r="F15" s="56">
        <v>9500.14168337296</v>
      </c>
      <c r="G15" s="56">
        <v>9527.2080509935695</v>
      </c>
      <c r="H15" s="56">
        <v>9651.3931821844708</v>
      </c>
      <c r="I15" s="56">
        <v>9768.6909950133395</v>
      </c>
      <c r="J15" s="56">
        <v>9856.7100615213203</v>
      </c>
      <c r="K15" s="56">
        <v>9921.9934628607698</v>
      </c>
      <c r="L15" s="56">
        <v>9980.9825067376296</v>
      </c>
      <c r="M15" s="56">
        <v>10048.1746444006</v>
      </c>
      <c r="N15" s="56">
        <v>10123.5176408349</v>
      </c>
      <c r="O15" s="56">
        <v>10228.948676980501</v>
      </c>
      <c r="P15" s="56">
        <v>10353.5927973461</v>
      </c>
      <c r="Q15" s="56">
        <v>10477.681468979299</v>
      </c>
      <c r="R15" s="56">
        <v>10587.0050671642</v>
      </c>
      <c r="S15" s="57">
        <f t="shared" si="0"/>
        <v>0.12868410563534555</v>
      </c>
    </row>
    <row r="16" spans="1:19" ht="15.75" customHeight="1" x14ac:dyDescent="0.45">
      <c r="A16" s="91"/>
      <c r="B16" s="64" t="s">
        <v>74</v>
      </c>
      <c r="C16" s="56">
        <v>10519.9919249424</v>
      </c>
      <c r="D16" s="56">
        <v>11010.303621443099</v>
      </c>
      <c r="E16" s="56">
        <v>11475.9203261276</v>
      </c>
      <c r="F16" s="56">
        <v>11933.761671841001</v>
      </c>
      <c r="G16" s="56">
        <v>12410.3440511097</v>
      </c>
      <c r="H16" s="56">
        <v>12971.9251196962</v>
      </c>
      <c r="I16" s="56">
        <v>13631.007307645799</v>
      </c>
      <c r="J16" s="56">
        <v>14240.20284285</v>
      </c>
      <c r="K16" s="56">
        <v>14798.887959383301</v>
      </c>
      <c r="L16" s="56">
        <v>15334.927398921</v>
      </c>
      <c r="M16" s="56">
        <v>15926.1562069459</v>
      </c>
      <c r="N16" s="56">
        <v>16539.789047669001</v>
      </c>
      <c r="O16" s="56">
        <v>17173.697225698699</v>
      </c>
      <c r="P16" s="56">
        <v>17830.849441402799</v>
      </c>
      <c r="Q16" s="56">
        <v>18495.906500727</v>
      </c>
      <c r="R16" s="56">
        <v>19167.3257320386</v>
      </c>
      <c r="S16" s="57">
        <f t="shared" si="0"/>
        <v>0.82199053657006937</v>
      </c>
    </row>
    <row r="17" spans="1:19" ht="15.75" customHeight="1" x14ac:dyDescent="0.45">
      <c r="A17" s="91"/>
      <c r="B17" s="64" t="s">
        <v>75</v>
      </c>
      <c r="C17" s="56">
        <v>1218.5834570398099</v>
      </c>
      <c r="D17" s="56">
        <v>1255.4187338168199</v>
      </c>
      <c r="E17" s="56">
        <v>1286.4650224776001</v>
      </c>
      <c r="F17" s="56">
        <v>1313.7825311138399</v>
      </c>
      <c r="G17" s="56">
        <v>1342.04758845623</v>
      </c>
      <c r="H17" s="56">
        <v>1381.5555730113399</v>
      </c>
      <c r="I17" s="56">
        <v>1437.1455324666499</v>
      </c>
      <c r="J17" s="56">
        <v>1488.3399869525799</v>
      </c>
      <c r="K17" s="56">
        <v>1534.1348183740299</v>
      </c>
      <c r="L17" s="56">
        <v>1577.4908255642899</v>
      </c>
      <c r="M17" s="56">
        <v>1623.0456526702999</v>
      </c>
      <c r="N17" s="56">
        <v>1660.3847944920301</v>
      </c>
      <c r="O17" s="56">
        <v>1706.74440521064</v>
      </c>
      <c r="P17" s="56">
        <v>1760.9016059589901</v>
      </c>
      <c r="Q17" s="56">
        <v>1819.01827703053</v>
      </c>
      <c r="R17" s="56">
        <v>1873.9038701849699</v>
      </c>
      <c r="S17" s="57">
        <f t="shared" si="0"/>
        <v>0.53777228745339134</v>
      </c>
    </row>
    <row r="18" spans="1:19" ht="15.75" customHeight="1" x14ac:dyDescent="0.45">
      <c r="A18" s="91"/>
      <c r="B18" s="64" t="s">
        <v>103</v>
      </c>
      <c r="C18" s="56">
        <v>2776.9207185094601</v>
      </c>
      <c r="D18" s="56">
        <v>2834.1115754165498</v>
      </c>
      <c r="E18" s="56">
        <v>2881.5999985757499</v>
      </c>
      <c r="F18" s="56">
        <v>2925.38573378815</v>
      </c>
      <c r="G18" s="56">
        <v>2972.7753423049198</v>
      </c>
      <c r="H18" s="56">
        <v>3058.1168611835101</v>
      </c>
      <c r="I18" s="56">
        <v>3144.5814542367898</v>
      </c>
      <c r="J18" s="56">
        <v>3220.20580921487</v>
      </c>
      <c r="K18" s="56">
        <v>3285.1616537577202</v>
      </c>
      <c r="L18" s="56">
        <v>3345.65948744143</v>
      </c>
      <c r="M18" s="56">
        <v>3419.2111411648998</v>
      </c>
      <c r="N18" s="56">
        <v>3495.64625368203</v>
      </c>
      <c r="O18" s="56">
        <v>3577.17070272313</v>
      </c>
      <c r="P18" s="56">
        <v>3663.9404260035499</v>
      </c>
      <c r="Q18" s="56">
        <v>3745.42954823736</v>
      </c>
      <c r="R18" s="56">
        <v>3822.2437491287001</v>
      </c>
      <c r="S18" s="57">
        <f t="shared" si="0"/>
        <v>0.37643243598986414</v>
      </c>
    </row>
    <row r="19" spans="1:19" ht="15.75" customHeight="1" x14ac:dyDescent="0.45">
      <c r="A19" s="91"/>
      <c r="B19" s="64" t="s">
        <v>104</v>
      </c>
      <c r="C19" s="56">
        <v>695.65283246567799</v>
      </c>
      <c r="D19" s="56">
        <v>709.55044263191701</v>
      </c>
      <c r="E19" s="56">
        <v>720.93031620362694</v>
      </c>
      <c r="F19" s="56">
        <v>731.25302443153305</v>
      </c>
      <c r="G19" s="56">
        <v>742.24427356927401</v>
      </c>
      <c r="H19" s="56">
        <v>756.74934669927495</v>
      </c>
      <c r="I19" s="56">
        <v>776.38571969921804</v>
      </c>
      <c r="J19" s="56">
        <v>793.42962720935805</v>
      </c>
      <c r="K19" s="56">
        <v>808.10994577297299</v>
      </c>
      <c r="L19" s="56">
        <v>821.88931009178702</v>
      </c>
      <c r="M19" s="56">
        <v>838.74692737577504</v>
      </c>
      <c r="N19" s="56">
        <v>855.26962788243895</v>
      </c>
      <c r="O19" s="56">
        <v>872.60438943121903</v>
      </c>
      <c r="P19" s="56">
        <v>890.71451833270305</v>
      </c>
      <c r="Q19" s="56">
        <v>909.48325476956404</v>
      </c>
      <c r="R19" s="56">
        <v>927.75639026915303</v>
      </c>
      <c r="S19" s="57">
        <f t="shared" si="0"/>
        <v>0.3336485484876201</v>
      </c>
    </row>
    <row r="20" spans="1:19" ht="15.75" customHeight="1" thickBot="1" x14ac:dyDescent="0.5">
      <c r="A20" s="92"/>
      <c r="B20" s="65" t="s">
        <v>3</v>
      </c>
      <c r="C20" s="58">
        <v>3194.7282255119198</v>
      </c>
      <c r="D20" s="58">
        <v>3251.3058031117698</v>
      </c>
      <c r="E20" s="58">
        <v>3302.68877223452</v>
      </c>
      <c r="F20" s="58">
        <v>3352.6948910030501</v>
      </c>
      <c r="G20" s="58">
        <v>3406.37697166527</v>
      </c>
      <c r="H20" s="58">
        <v>3478.5792654034199</v>
      </c>
      <c r="I20" s="58">
        <v>3539.4204109280799</v>
      </c>
      <c r="J20" s="58">
        <v>3589.8077416732799</v>
      </c>
      <c r="K20" s="58">
        <v>3632.5339018384102</v>
      </c>
      <c r="L20" s="58">
        <v>3673.5272681061201</v>
      </c>
      <c r="M20" s="58">
        <v>3723.7647886394602</v>
      </c>
      <c r="N20" s="58">
        <v>3770.6873223224202</v>
      </c>
      <c r="O20" s="58">
        <v>3817.0205610319299</v>
      </c>
      <c r="P20" s="58">
        <v>3863.0397383469599</v>
      </c>
      <c r="Q20" s="58">
        <v>3908.3043430428502</v>
      </c>
      <c r="R20" s="58">
        <v>3955.7873284154398</v>
      </c>
      <c r="S20" s="59">
        <f>(R20-C20)/C20</f>
        <v>0.23822342596343032</v>
      </c>
    </row>
    <row r="21" spans="1:19" ht="15.75" customHeight="1" x14ac:dyDescent="0.45">
      <c r="A21" s="63" t="s">
        <v>6</v>
      </c>
      <c r="B21" s="66" t="s">
        <v>7</v>
      </c>
      <c r="C21" s="56">
        <v>4781.2773540636299</v>
      </c>
      <c r="D21" s="56">
        <v>4976.4403993610604</v>
      </c>
      <c r="E21" s="56">
        <v>5184.0424981010301</v>
      </c>
      <c r="F21" s="56">
        <v>5403.01639027694</v>
      </c>
      <c r="G21" s="56">
        <v>5632.7561094007597</v>
      </c>
      <c r="H21" s="56">
        <v>5874.0234133925196</v>
      </c>
      <c r="I21" s="56">
        <v>6113.3427283411902</v>
      </c>
      <c r="J21" s="56">
        <v>6355.0326043179502</v>
      </c>
      <c r="K21" s="56">
        <v>6600.1834791967103</v>
      </c>
      <c r="L21" s="56">
        <v>6848.6559767937297</v>
      </c>
      <c r="M21" s="56">
        <v>7099.3635133713597</v>
      </c>
      <c r="N21" s="56">
        <v>7335.8043103936197</v>
      </c>
      <c r="O21" s="56">
        <v>7562.1178011763604</v>
      </c>
      <c r="P21" s="56">
        <v>7777.85156560224</v>
      </c>
      <c r="Q21" s="56">
        <v>7987.6687838984299</v>
      </c>
      <c r="R21" s="56">
        <v>8200.4396254334206</v>
      </c>
      <c r="S21" s="57">
        <f>(R21-C21)/C21</f>
        <v>0.71511481517879916</v>
      </c>
    </row>
    <row r="22" spans="1:19" ht="15.75" customHeight="1" x14ac:dyDescent="0.45">
      <c r="A22" s="15"/>
      <c r="B22" s="16"/>
      <c r="C22" s="93" t="s">
        <v>112</v>
      </c>
      <c r="D22" s="93"/>
      <c r="E22" s="93"/>
      <c r="F22" s="93"/>
      <c r="G22" s="93"/>
      <c r="H22" s="93"/>
      <c r="I22" s="93"/>
      <c r="J22" s="93"/>
      <c r="K22" s="93"/>
      <c r="L22" s="93"/>
      <c r="M22" s="93"/>
      <c r="N22" s="93"/>
      <c r="O22" s="93"/>
      <c r="P22" s="93"/>
      <c r="Q22" s="93"/>
      <c r="R22" s="93"/>
      <c r="S22" s="93"/>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7">
    <mergeCell ref="C23:D23"/>
    <mergeCell ref="A1:B1"/>
    <mergeCell ref="C2:R2"/>
    <mergeCell ref="A4:A6"/>
    <mergeCell ref="A7:A9"/>
    <mergeCell ref="A10:A20"/>
    <mergeCell ref="C22:S22"/>
  </mergeCells>
  <hyperlinks>
    <hyperlink ref="C23:D23" location="Contents!A1" display="Link to Contents" xr:uid="{E80796A3-C35C-4503-B766-B4B4E7D61DD1}"/>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7D02-B034-42B8-84C2-86548843AF8F}">
  <dimension ref="A1:S26"/>
  <sheetViews>
    <sheetView zoomScaleNormal="100" workbookViewId="0">
      <selection activeCell="G24" sqref="G24"/>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120</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807.56675718630504</v>
      </c>
      <c r="D4" s="56">
        <v>822.25432608622805</v>
      </c>
      <c r="E4" s="56">
        <v>838.21956226892405</v>
      </c>
      <c r="F4" s="56">
        <v>855.76750609833402</v>
      </c>
      <c r="G4" s="56">
        <v>875.16923771935501</v>
      </c>
      <c r="H4" s="56">
        <v>897.03748630025098</v>
      </c>
      <c r="I4" s="56">
        <v>917.41977175549005</v>
      </c>
      <c r="J4" s="56">
        <v>936.42547887687294</v>
      </c>
      <c r="K4" s="56">
        <v>954.44908857583198</v>
      </c>
      <c r="L4" s="56">
        <v>972.22128325299695</v>
      </c>
      <c r="M4" s="56">
        <v>991.19399775425904</v>
      </c>
      <c r="N4" s="56">
        <v>1010.83360053951</v>
      </c>
      <c r="O4" s="56">
        <v>1030.4554001924901</v>
      </c>
      <c r="P4" s="56">
        <v>1049.7798220268901</v>
      </c>
      <c r="Q4" s="56">
        <v>1068.63297995528</v>
      </c>
      <c r="R4" s="56">
        <v>1087.0457257728799</v>
      </c>
      <c r="S4" s="57">
        <f t="shared" ref="S4:S19" si="0">(R4-C4)/C4</f>
        <v>0.3460753753167421</v>
      </c>
    </row>
    <row r="5" spans="1:19" ht="15.75" customHeight="1" x14ac:dyDescent="0.45">
      <c r="A5" s="91"/>
      <c r="B5" s="64" t="s">
        <v>10</v>
      </c>
      <c r="C5" s="56">
        <v>6760.5276525868403</v>
      </c>
      <c r="D5" s="56">
        <v>6843.0532994313098</v>
      </c>
      <c r="E5" s="56">
        <v>6929.3265639039801</v>
      </c>
      <c r="F5" s="56">
        <v>7020.1068403322597</v>
      </c>
      <c r="G5" s="56">
        <v>7115.8039591262996</v>
      </c>
      <c r="H5" s="56">
        <v>7220.3272516974703</v>
      </c>
      <c r="I5" s="56">
        <v>7318.9040651433497</v>
      </c>
      <c r="J5" s="56">
        <v>7409.2021740016398</v>
      </c>
      <c r="K5" s="56">
        <v>7493.1934755728198</v>
      </c>
      <c r="L5" s="56">
        <v>7576.9724405527404</v>
      </c>
      <c r="M5" s="56">
        <v>7669.9283798513998</v>
      </c>
      <c r="N5" s="56">
        <v>7759.9610814180196</v>
      </c>
      <c r="O5" s="56">
        <v>7852.6524196377104</v>
      </c>
      <c r="P5" s="56">
        <v>7948.1847556401699</v>
      </c>
      <c r="Q5" s="56">
        <v>8042.1906898921998</v>
      </c>
      <c r="R5" s="56">
        <v>8139.9407857879996</v>
      </c>
      <c r="S5" s="57">
        <f t="shared" si="0"/>
        <v>0.20403927091006607</v>
      </c>
    </row>
    <row r="6" spans="1:19" ht="15.75" customHeight="1" thickBot="1" x14ac:dyDescent="0.5">
      <c r="A6" s="92"/>
      <c r="B6" s="65" t="s">
        <v>9</v>
      </c>
      <c r="C6" s="58">
        <v>1880.26809147372</v>
      </c>
      <c r="D6" s="58">
        <v>1912.7328440249601</v>
      </c>
      <c r="E6" s="58">
        <v>1947.98501509213</v>
      </c>
      <c r="F6" s="58">
        <v>1986.0691455650999</v>
      </c>
      <c r="G6" s="58">
        <v>2027.0977796366701</v>
      </c>
      <c r="H6" s="58">
        <v>2071.9793687650799</v>
      </c>
      <c r="I6" s="58">
        <v>2115.8852939947601</v>
      </c>
      <c r="J6" s="58">
        <v>2157.4689693669802</v>
      </c>
      <c r="K6" s="58">
        <v>2197.2656296938098</v>
      </c>
      <c r="L6" s="58">
        <v>2236.8045660463099</v>
      </c>
      <c r="M6" s="58">
        <v>2278.5877437018498</v>
      </c>
      <c r="N6" s="58">
        <v>2322.1251552457202</v>
      </c>
      <c r="O6" s="58">
        <v>2366.1743482910001</v>
      </c>
      <c r="P6" s="58">
        <v>2410.34672412796</v>
      </c>
      <c r="Q6" s="58">
        <v>2453.68667861838</v>
      </c>
      <c r="R6" s="58">
        <v>2496.9644687846699</v>
      </c>
      <c r="S6" s="59">
        <f t="shared" si="0"/>
        <v>0.32798321691860144</v>
      </c>
    </row>
    <row r="7" spans="1:19" ht="15.75" customHeight="1" x14ac:dyDescent="0.45">
      <c r="A7" s="90" t="s">
        <v>4</v>
      </c>
      <c r="B7" s="64" t="s">
        <v>77</v>
      </c>
      <c r="C7" s="56">
        <v>50939.390997000199</v>
      </c>
      <c r="D7" s="56">
        <v>51669.959314421503</v>
      </c>
      <c r="E7" s="56">
        <v>52359.332789086402</v>
      </c>
      <c r="F7" s="56">
        <v>53041.373361085803</v>
      </c>
      <c r="G7" s="56">
        <v>53757.057282071502</v>
      </c>
      <c r="H7" s="56">
        <v>54568.779090111297</v>
      </c>
      <c r="I7" s="56">
        <v>55299.473445469703</v>
      </c>
      <c r="J7" s="56">
        <v>55940.561675824203</v>
      </c>
      <c r="K7" s="56">
        <v>56509.478759121303</v>
      </c>
      <c r="L7" s="56">
        <v>57060.801642873703</v>
      </c>
      <c r="M7" s="56">
        <v>57687.890093591297</v>
      </c>
      <c r="N7" s="56">
        <v>58268.318947964697</v>
      </c>
      <c r="O7" s="56">
        <v>58849.742339879398</v>
      </c>
      <c r="P7" s="56">
        <v>59438.343558348999</v>
      </c>
      <c r="Q7" s="56">
        <v>60032.191393761997</v>
      </c>
      <c r="R7" s="56">
        <v>60656.070743279699</v>
      </c>
      <c r="S7" s="57">
        <f t="shared" si="0"/>
        <v>0.19074982162334275</v>
      </c>
    </row>
    <row r="8" spans="1:19" ht="15.75" customHeight="1" x14ac:dyDescent="0.45">
      <c r="A8" s="91"/>
      <c r="B8" s="64" t="s">
        <v>5</v>
      </c>
      <c r="C8" s="56">
        <v>41000.123509370802</v>
      </c>
      <c r="D8" s="56">
        <v>41566.359367107398</v>
      </c>
      <c r="E8" s="56">
        <v>42124.0789395252</v>
      </c>
      <c r="F8" s="56">
        <v>42671.671555634603</v>
      </c>
      <c r="G8" s="56">
        <v>43218.527844983102</v>
      </c>
      <c r="H8" s="56">
        <v>43780.786936799603</v>
      </c>
      <c r="I8" s="56">
        <v>44250.148358711398</v>
      </c>
      <c r="J8" s="56">
        <v>44703.556938648901</v>
      </c>
      <c r="K8" s="56">
        <v>45128.712741554897</v>
      </c>
      <c r="L8" s="56">
        <v>45534.439658831499</v>
      </c>
      <c r="M8" s="56">
        <v>45963.481581945503</v>
      </c>
      <c r="N8" s="56">
        <v>46381.134175863997</v>
      </c>
      <c r="O8" s="56">
        <v>46790.246124814097</v>
      </c>
      <c r="P8" s="56">
        <v>47203.517762267104</v>
      </c>
      <c r="Q8" s="56">
        <v>47582.026300275502</v>
      </c>
      <c r="R8" s="56">
        <v>47984.985171289103</v>
      </c>
      <c r="S8" s="57">
        <f t="shared" si="0"/>
        <v>0.17036196635656164</v>
      </c>
    </row>
    <row r="9" spans="1:19" ht="15.75" customHeight="1" thickBot="1" x14ac:dyDescent="0.5">
      <c r="A9" s="92"/>
      <c r="B9" s="65" t="s">
        <v>84</v>
      </c>
      <c r="C9" s="58">
        <v>39045.143891999898</v>
      </c>
      <c r="D9" s="58">
        <v>39581.287653159401</v>
      </c>
      <c r="E9" s="58">
        <v>40094.273601448098</v>
      </c>
      <c r="F9" s="58">
        <v>40598.299825653201</v>
      </c>
      <c r="G9" s="58">
        <v>41116.123336066703</v>
      </c>
      <c r="H9" s="58">
        <v>41685.554073517102</v>
      </c>
      <c r="I9" s="58">
        <v>42174.538028482697</v>
      </c>
      <c r="J9" s="58">
        <v>42615.851312650098</v>
      </c>
      <c r="K9" s="58">
        <v>43010.081700246898</v>
      </c>
      <c r="L9" s="58">
        <v>43381.563196215502</v>
      </c>
      <c r="M9" s="58">
        <v>43795.447466540703</v>
      </c>
      <c r="N9" s="58">
        <v>44195.033387115203</v>
      </c>
      <c r="O9" s="58">
        <v>44589.500369555302</v>
      </c>
      <c r="P9" s="58">
        <v>44988.376024816302</v>
      </c>
      <c r="Q9" s="58">
        <v>45370.699156442897</v>
      </c>
      <c r="R9" s="58">
        <v>45779.207917519903</v>
      </c>
      <c r="S9" s="59">
        <f t="shared" si="0"/>
        <v>0.17246866970567809</v>
      </c>
    </row>
    <row r="10" spans="1:19" s="19" customFormat="1" ht="15.75" customHeight="1" x14ac:dyDescent="0.45">
      <c r="A10" s="90" t="s">
        <v>1</v>
      </c>
      <c r="B10" s="64" t="s">
        <v>2</v>
      </c>
      <c r="C10" s="60">
        <v>157313.27362209</v>
      </c>
      <c r="D10" s="60">
        <v>159553.592827908</v>
      </c>
      <c r="E10" s="60">
        <v>161553.471196556</v>
      </c>
      <c r="F10" s="60">
        <v>163513.91488665401</v>
      </c>
      <c r="G10" s="60">
        <v>165678.83614609999</v>
      </c>
      <c r="H10" s="60">
        <v>168437.541800053</v>
      </c>
      <c r="I10" s="60">
        <v>170899.43019341899</v>
      </c>
      <c r="J10" s="60">
        <v>172856.294540303</v>
      </c>
      <c r="K10" s="60">
        <v>174432.51852622299</v>
      </c>
      <c r="L10" s="60">
        <v>175901.404905273</v>
      </c>
      <c r="M10" s="60">
        <v>177788.274500712</v>
      </c>
      <c r="N10" s="60">
        <v>179690.620144758</v>
      </c>
      <c r="O10" s="60">
        <v>181609.67124840699</v>
      </c>
      <c r="P10" s="60">
        <v>183558.31634432799</v>
      </c>
      <c r="Q10" s="60">
        <v>185605.248647406</v>
      </c>
      <c r="R10" s="60">
        <v>187806.825913879</v>
      </c>
      <c r="S10" s="61">
        <f t="shared" si="0"/>
        <v>0.19383966520869023</v>
      </c>
    </row>
    <row r="11" spans="1:19" ht="15.75" customHeight="1" x14ac:dyDescent="0.45">
      <c r="A11" s="91"/>
      <c r="B11" s="64" t="s">
        <v>77</v>
      </c>
      <c r="C11" s="56">
        <v>34201.785122445603</v>
      </c>
      <c r="D11" s="56">
        <v>34694.835393529698</v>
      </c>
      <c r="E11" s="56">
        <v>35134.571702116598</v>
      </c>
      <c r="F11" s="56">
        <v>35565.6171584724</v>
      </c>
      <c r="G11" s="56">
        <v>36039.744395677801</v>
      </c>
      <c r="H11" s="56">
        <v>36639.859080298796</v>
      </c>
      <c r="I11" s="56">
        <v>37173.640258722196</v>
      </c>
      <c r="J11" s="56">
        <v>37599.490395346496</v>
      </c>
      <c r="K11" s="56">
        <v>37944.130546770197</v>
      </c>
      <c r="L11" s="56">
        <v>38264.343078786798</v>
      </c>
      <c r="M11" s="56">
        <v>38672.437771885401</v>
      </c>
      <c r="N11" s="56">
        <v>39082.358340540799</v>
      </c>
      <c r="O11" s="56">
        <v>39494.5704736595</v>
      </c>
      <c r="P11" s="56">
        <v>39912.553514304898</v>
      </c>
      <c r="Q11" s="56">
        <v>40351.234544381601</v>
      </c>
      <c r="R11" s="56">
        <v>40822.916092935302</v>
      </c>
      <c r="S11" s="57">
        <f t="shared" si="0"/>
        <v>0.19359021603069632</v>
      </c>
    </row>
    <row r="12" spans="1:19" ht="15.75" customHeight="1" x14ac:dyDescent="0.45">
      <c r="A12" s="91"/>
      <c r="B12" s="64" t="s">
        <v>5</v>
      </c>
      <c r="C12" s="56">
        <v>16764.334817402399</v>
      </c>
      <c r="D12" s="56">
        <v>17003.982304140802</v>
      </c>
      <c r="E12" s="56">
        <v>17217.846427344099</v>
      </c>
      <c r="F12" s="56">
        <v>17427.466963151201</v>
      </c>
      <c r="G12" s="56">
        <v>17658.818731472202</v>
      </c>
      <c r="H12" s="56">
        <v>17953.432016984501</v>
      </c>
      <c r="I12" s="56">
        <v>18214.3021906254</v>
      </c>
      <c r="J12" s="56">
        <v>18421.663008278902</v>
      </c>
      <c r="K12" s="56">
        <v>18588.651666695099</v>
      </c>
      <c r="L12" s="56">
        <v>18743.968669865098</v>
      </c>
      <c r="M12" s="56">
        <v>18942.990933042802</v>
      </c>
      <c r="N12" s="56">
        <v>19146.365741795398</v>
      </c>
      <c r="O12" s="56">
        <v>19351.754934049</v>
      </c>
      <c r="P12" s="56">
        <v>19560.4799316481</v>
      </c>
      <c r="Q12" s="56">
        <v>19779.726510528501</v>
      </c>
      <c r="R12" s="56">
        <v>20014.825518855501</v>
      </c>
      <c r="S12" s="57">
        <f t="shared" si="0"/>
        <v>0.19389321060796846</v>
      </c>
    </row>
    <row r="13" spans="1:19" ht="15.75" customHeight="1" x14ac:dyDescent="0.45">
      <c r="A13" s="91"/>
      <c r="B13" s="64" t="s">
        <v>78</v>
      </c>
      <c r="C13" s="56">
        <v>22580.340928932401</v>
      </c>
      <c r="D13" s="56">
        <v>22910.7641852058</v>
      </c>
      <c r="E13" s="56">
        <v>23205.792136302902</v>
      </c>
      <c r="F13" s="56">
        <v>23494.992005632099</v>
      </c>
      <c r="G13" s="56">
        <v>23812.7257906759</v>
      </c>
      <c r="H13" s="56">
        <v>24214.1028453375</v>
      </c>
      <c r="I13" s="56">
        <v>24570.796248199498</v>
      </c>
      <c r="J13" s="56">
        <v>24856.136766483301</v>
      </c>
      <c r="K13" s="56">
        <v>25087.407720464002</v>
      </c>
      <c r="L13" s="56">
        <v>25301.8753920128</v>
      </c>
      <c r="M13" s="56">
        <v>25574.283969268999</v>
      </c>
      <c r="N13" s="56">
        <v>25849.657191263799</v>
      </c>
      <c r="O13" s="56">
        <v>26127.206274709399</v>
      </c>
      <c r="P13" s="56">
        <v>26409.0753573857</v>
      </c>
      <c r="Q13" s="56">
        <v>26704.644004878999</v>
      </c>
      <c r="R13" s="56">
        <v>27021.0209199454</v>
      </c>
      <c r="S13" s="57">
        <f t="shared" si="0"/>
        <v>0.19666133496342009</v>
      </c>
    </row>
    <row r="14" spans="1:19" ht="15.75" customHeight="1" x14ac:dyDescent="0.45">
      <c r="A14" s="91"/>
      <c r="B14" s="64" t="s">
        <v>13</v>
      </c>
      <c r="C14" s="56">
        <v>31492.206829781899</v>
      </c>
      <c r="D14" s="56">
        <v>31944.844875596998</v>
      </c>
      <c r="E14" s="56">
        <v>32348.140455094101</v>
      </c>
      <c r="F14" s="56">
        <v>32743.4042855607</v>
      </c>
      <c r="G14" s="56">
        <v>33178.625404247898</v>
      </c>
      <c r="H14" s="56">
        <v>33730.681726261901</v>
      </c>
      <c r="I14" s="56">
        <v>34220.820672713598</v>
      </c>
      <c r="J14" s="56">
        <v>34611.178673115901</v>
      </c>
      <c r="K14" s="56">
        <v>34926.575974367603</v>
      </c>
      <c r="L14" s="56">
        <v>35219.944084432602</v>
      </c>
      <c r="M14" s="56">
        <v>35595.366012939201</v>
      </c>
      <c r="N14" s="56">
        <v>35968.270011280401</v>
      </c>
      <c r="O14" s="56">
        <v>36343.4163283507</v>
      </c>
      <c r="P14" s="56">
        <v>36724.136826402697</v>
      </c>
      <c r="Q14" s="56">
        <v>37124.314863504798</v>
      </c>
      <c r="R14" s="56">
        <v>37555.595462661498</v>
      </c>
      <c r="S14" s="57">
        <f t="shared" si="0"/>
        <v>0.19253616190356998</v>
      </c>
    </row>
    <row r="15" spans="1:19" ht="15.75" customHeight="1" x14ac:dyDescent="0.45">
      <c r="A15" s="91"/>
      <c r="B15" s="64" t="s">
        <v>14</v>
      </c>
      <c r="C15" s="56">
        <v>20486.954109940601</v>
      </c>
      <c r="D15" s="56">
        <v>20967.2188098601</v>
      </c>
      <c r="E15" s="56">
        <v>21391.872450602401</v>
      </c>
      <c r="F15" s="56">
        <v>21785.628825938998</v>
      </c>
      <c r="G15" s="56">
        <v>22183.210079173499</v>
      </c>
      <c r="H15" s="56">
        <v>22664.317376152001</v>
      </c>
      <c r="I15" s="56">
        <v>23234.6068206241</v>
      </c>
      <c r="J15" s="56">
        <v>23738.135651795401</v>
      </c>
      <c r="K15" s="56">
        <v>24193.211882240601</v>
      </c>
      <c r="L15" s="56">
        <v>24641.7292104228</v>
      </c>
      <c r="M15" s="56">
        <v>25130.737736542698</v>
      </c>
      <c r="N15" s="56">
        <v>25629.0348654931</v>
      </c>
      <c r="O15" s="56">
        <v>26117.175652753202</v>
      </c>
      <c r="P15" s="56">
        <v>26605.554690894802</v>
      </c>
      <c r="Q15" s="56">
        <v>27130.5361493038</v>
      </c>
      <c r="R15" s="56">
        <v>27745.885610066201</v>
      </c>
      <c r="S15" s="57">
        <f t="shared" si="0"/>
        <v>0.35431970322047285</v>
      </c>
    </row>
    <row r="16" spans="1:19" ht="15.75" customHeight="1" x14ac:dyDescent="0.45">
      <c r="A16" s="91"/>
      <c r="B16" s="64" t="s">
        <v>74</v>
      </c>
      <c r="C16" s="56">
        <v>34037.593975713397</v>
      </c>
      <c r="D16" s="56">
        <v>35774.391945798903</v>
      </c>
      <c r="E16" s="56">
        <v>37413.207059505803</v>
      </c>
      <c r="F16" s="56">
        <v>39003.797003236199</v>
      </c>
      <c r="G16" s="56">
        <v>40620.562324206599</v>
      </c>
      <c r="H16" s="56">
        <v>42389.077339742602</v>
      </c>
      <c r="I16" s="56">
        <v>44487.807400678699</v>
      </c>
      <c r="J16" s="56">
        <v>46420.1696381574</v>
      </c>
      <c r="K16" s="56">
        <v>48198.940166696397</v>
      </c>
      <c r="L16" s="56">
        <v>49910.353314157699</v>
      </c>
      <c r="M16" s="56">
        <v>51771.3440462699</v>
      </c>
      <c r="N16" s="56">
        <v>53700.143814791001</v>
      </c>
      <c r="O16" s="56">
        <v>55611.166497823302</v>
      </c>
      <c r="P16" s="56">
        <v>57522.136841441497</v>
      </c>
      <c r="Q16" s="56">
        <v>59462.3554564695</v>
      </c>
      <c r="R16" s="56">
        <v>61487.215885917103</v>
      </c>
      <c r="S16" s="57">
        <f t="shared" si="0"/>
        <v>0.80645012481756617</v>
      </c>
    </row>
    <row r="17" spans="1:19" ht="15.75" customHeight="1" x14ac:dyDescent="0.45">
      <c r="A17" s="91"/>
      <c r="B17" s="64" t="s">
        <v>75</v>
      </c>
      <c r="C17" s="56">
        <v>7609.58989121991</v>
      </c>
      <c r="D17" s="56">
        <v>8056.4570364004403</v>
      </c>
      <c r="E17" s="56">
        <v>8475.5087056354005</v>
      </c>
      <c r="F17" s="56">
        <v>8870.4760458258606</v>
      </c>
      <c r="G17" s="56">
        <v>9250.1139782565806</v>
      </c>
      <c r="H17" s="56">
        <v>9640.2442676631108</v>
      </c>
      <c r="I17" s="56">
        <v>10135.594149954601</v>
      </c>
      <c r="J17" s="56">
        <v>10587.7927025848</v>
      </c>
      <c r="K17" s="56">
        <v>11007.157698466999</v>
      </c>
      <c r="L17" s="56">
        <v>11419.264187173399</v>
      </c>
      <c r="M17" s="56">
        <v>11859.0944316859</v>
      </c>
      <c r="N17" s="56">
        <v>12312.178393690399</v>
      </c>
      <c r="O17" s="56">
        <v>12732.273882843099</v>
      </c>
      <c r="P17" s="56">
        <v>13138.5296498223</v>
      </c>
      <c r="Q17" s="56">
        <v>13566.3256435351</v>
      </c>
      <c r="R17" s="56">
        <v>14079.1003559163</v>
      </c>
      <c r="S17" s="57">
        <f t="shared" si="0"/>
        <v>0.85017859795059847</v>
      </c>
    </row>
    <row r="18" spans="1:19" ht="15.75" customHeight="1" x14ac:dyDescent="0.45">
      <c r="A18" s="91"/>
      <c r="B18" s="64" t="s">
        <v>103</v>
      </c>
      <c r="C18" s="56">
        <v>3584.5490433466798</v>
      </c>
      <c r="D18" s="56">
        <v>3691.8939353947699</v>
      </c>
      <c r="E18" s="56">
        <v>3793.3728184234301</v>
      </c>
      <c r="F18" s="56">
        <v>3892.49755878428</v>
      </c>
      <c r="G18" s="56">
        <v>3994.75208010182</v>
      </c>
      <c r="H18" s="56">
        <v>4107.5119098511304</v>
      </c>
      <c r="I18" s="56">
        <v>4215.7640858658597</v>
      </c>
      <c r="J18" s="56">
        <v>4311.8538378234298</v>
      </c>
      <c r="K18" s="56">
        <v>4397.8224992728601</v>
      </c>
      <c r="L18" s="56">
        <v>4482.4451349279598</v>
      </c>
      <c r="M18" s="56">
        <v>4587.7674781983296</v>
      </c>
      <c r="N18" s="56">
        <v>4710.9949265545201</v>
      </c>
      <c r="O18" s="56">
        <v>4833.9996572667396</v>
      </c>
      <c r="P18" s="56">
        <v>4959.1163871377603</v>
      </c>
      <c r="Q18" s="56">
        <v>5086.6004328666904</v>
      </c>
      <c r="R18" s="56">
        <v>5219.1328244052402</v>
      </c>
      <c r="S18" s="57">
        <f t="shared" si="0"/>
        <v>0.45600820669270209</v>
      </c>
    </row>
    <row r="19" spans="1:19" ht="15.75" customHeight="1" x14ac:dyDescent="0.45">
      <c r="A19" s="91"/>
      <c r="B19" s="64" t="s">
        <v>104</v>
      </c>
      <c r="C19" s="56">
        <v>1063.1525804006101</v>
      </c>
      <c r="D19" s="56">
        <v>1097.0768178666999</v>
      </c>
      <c r="E19" s="56">
        <v>1129.20217037404</v>
      </c>
      <c r="F19" s="56">
        <v>1160.5053838337501</v>
      </c>
      <c r="G19" s="56">
        <v>1192.5111069679399</v>
      </c>
      <c r="H19" s="56">
        <v>1227.27726539164</v>
      </c>
      <c r="I19" s="56">
        <v>1259.6513796194899</v>
      </c>
      <c r="J19" s="56">
        <v>1288.4474922367999</v>
      </c>
      <c r="K19" s="56">
        <v>1314.5774886592101</v>
      </c>
      <c r="L19" s="56">
        <v>1340.71072907281</v>
      </c>
      <c r="M19" s="56">
        <v>1373.2831479235001</v>
      </c>
      <c r="N19" s="56">
        <v>1410.41274131044</v>
      </c>
      <c r="O19" s="56">
        <v>1447.0624699251</v>
      </c>
      <c r="P19" s="56">
        <v>1483.9182880639401</v>
      </c>
      <c r="Q19" s="56">
        <v>1521.2862775579199</v>
      </c>
      <c r="R19" s="56">
        <v>1560.5728030584301</v>
      </c>
      <c r="S19" s="57">
        <f t="shared" si="0"/>
        <v>0.46787284518501138</v>
      </c>
    </row>
    <row r="20" spans="1:19" ht="15.75" customHeight="1" thickBot="1" x14ac:dyDescent="0.5">
      <c r="A20" s="92"/>
      <c r="B20" s="65" t="s">
        <v>3</v>
      </c>
      <c r="C20" s="58">
        <v>11045.840929772399</v>
      </c>
      <c r="D20" s="58">
        <v>11220.5269624353</v>
      </c>
      <c r="E20" s="58">
        <v>11377.2753772058</v>
      </c>
      <c r="F20" s="58">
        <v>11531.288466222901</v>
      </c>
      <c r="G20" s="58">
        <v>11701.413995270101</v>
      </c>
      <c r="H20" s="58">
        <v>11917.400760844401</v>
      </c>
      <c r="I20" s="58">
        <v>12123.877547121299</v>
      </c>
      <c r="J20" s="58">
        <v>12293.5424011096</v>
      </c>
      <c r="K20" s="58">
        <v>12433.274637939299</v>
      </c>
      <c r="L20" s="58">
        <v>12563.3163567431</v>
      </c>
      <c r="M20" s="58">
        <v>12726.1469257607</v>
      </c>
      <c r="N20" s="58">
        <v>12882.836793619501</v>
      </c>
      <c r="O20" s="58">
        <v>13044.8221884676</v>
      </c>
      <c r="P20" s="58">
        <v>13212.9869976789</v>
      </c>
      <c r="Q20" s="58">
        <v>13389.3022300347</v>
      </c>
      <c r="R20" s="58">
        <v>13573.3221317602</v>
      </c>
      <c r="S20" s="59">
        <f>(R20-C20)/C20</f>
        <v>0.22881745428502018</v>
      </c>
    </row>
    <row r="21" spans="1:19" ht="15.75" customHeight="1" x14ac:dyDescent="0.45">
      <c r="A21" s="63" t="s">
        <v>6</v>
      </c>
      <c r="B21" s="66" t="s">
        <v>7</v>
      </c>
      <c r="C21" s="56">
        <v>10435.058142746</v>
      </c>
      <c r="D21" s="56">
        <v>10831.0851675291</v>
      </c>
      <c r="E21" s="56">
        <v>11252.8489552014</v>
      </c>
      <c r="F21" s="56">
        <v>11698.8622415797</v>
      </c>
      <c r="G21" s="56">
        <v>12168.012271785899</v>
      </c>
      <c r="H21" s="56">
        <v>12662.612808555001</v>
      </c>
      <c r="I21" s="56">
        <v>13142.4903754233</v>
      </c>
      <c r="J21" s="56">
        <v>13627.9426880921</v>
      </c>
      <c r="K21" s="56">
        <v>14120.9929938408</v>
      </c>
      <c r="L21" s="56">
        <v>14622.0936202537</v>
      </c>
      <c r="M21" s="56">
        <v>15129.828530556801</v>
      </c>
      <c r="N21" s="56">
        <v>15607.119341874701</v>
      </c>
      <c r="O21" s="56">
        <v>16062.645151123599</v>
      </c>
      <c r="P21" s="56">
        <v>16494.326225762601</v>
      </c>
      <c r="Q21" s="56">
        <v>16912.715519259898</v>
      </c>
      <c r="R21" s="56">
        <v>17336.932448322601</v>
      </c>
      <c r="S21" s="57">
        <f>(R21-C21)/C21</f>
        <v>0.66141215613393434</v>
      </c>
    </row>
    <row r="22" spans="1:19" ht="15.75" customHeight="1" x14ac:dyDescent="0.45">
      <c r="A22" s="15"/>
      <c r="B22" s="16"/>
      <c r="C22" s="93" t="s">
        <v>111</v>
      </c>
      <c r="D22" s="93"/>
      <c r="E22" s="93"/>
      <c r="F22" s="93"/>
      <c r="G22" s="93"/>
      <c r="H22" s="93"/>
      <c r="I22" s="93"/>
      <c r="J22" s="93"/>
      <c r="K22" s="93"/>
      <c r="L22" s="93"/>
      <c r="M22" s="93"/>
      <c r="N22" s="93"/>
      <c r="O22" s="93"/>
      <c r="P22" s="93"/>
      <c r="Q22" s="93"/>
      <c r="R22" s="93"/>
      <c r="S22" s="93"/>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7">
    <mergeCell ref="C23:D23"/>
    <mergeCell ref="A1:B1"/>
    <mergeCell ref="C2:R2"/>
    <mergeCell ref="A4:A6"/>
    <mergeCell ref="A7:A9"/>
    <mergeCell ref="A10:A20"/>
    <mergeCell ref="C22:S22"/>
  </mergeCells>
  <hyperlinks>
    <hyperlink ref="C23:D23" location="Contents!A1" display="Link to Contents" xr:uid="{F30637D8-2735-4DD3-B24D-5A3395E53D09}"/>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9796-6E15-42F2-BBF9-3FFC2F61D220}">
  <dimension ref="A1:S26"/>
  <sheetViews>
    <sheetView zoomScaleNormal="100" workbookViewId="0">
      <selection activeCell="C4" sqref="C4"/>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114</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110.393229265028</v>
      </c>
      <c r="D4" s="56">
        <v>113.455104288239</v>
      </c>
      <c r="E4" s="56">
        <v>116.61799874140701</v>
      </c>
      <c r="F4" s="56">
        <v>119.818257197572</v>
      </c>
      <c r="G4" s="56">
        <v>122.96272926303401</v>
      </c>
      <c r="H4" s="56">
        <v>125.944440021386</v>
      </c>
      <c r="I4" s="56">
        <v>129.13150171913799</v>
      </c>
      <c r="J4" s="56">
        <v>132.230716350569</v>
      </c>
      <c r="K4" s="56">
        <v>135.26900949223099</v>
      </c>
      <c r="L4" s="56">
        <v>138.29175156452001</v>
      </c>
      <c r="M4" s="56">
        <v>141.38993189062299</v>
      </c>
      <c r="N4" s="56">
        <v>144.16197854286901</v>
      </c>
      <c r="O4" s="56">
        <v>146.754927607296</v>
      </c>
      <c r="P4" s="56">
        <v>149.38905594483899</v>
      </c>
      <c r="Q4" s="56">
        <v>152.28392873712801</v>
      </c>
      <c r="R4" s="56">
        <v>155.74388015595</v>
      </c>
      <c r="S4" s="57">
        <f t="shared" ref="S4:S19" si="0">(R4-C4)/C4</f>
        <v>0.41081007587925367</v>
      </c>
    </row>
    <row r="5" spans="1:19" ht="15.75" customHeight="1" x14ac:dyDescent="0.45">
      <c r="A5" s="91"/>
      <c r="B5" s="64" t="s">
        <v>10</v>
      </c>
      <c r="C5" s="56">
        <v>306.72640158617298</v>
      </c>
      <c r="D5" s="56">
        <v>313.95701418422601</v>
      </c>
      <c r="E5" s="56">
        <v>321.34610893998502</v>
      </c>
      <c r="F5" s="56">
        <v>328.77924861782299</v>
      </c>
      <c r="G5" s="56">
        <v>336.09493824416103</v>
      </c>
      <c r="H5" s="56">
        <v>343.08545812440201</v>
      </c>
      <c r="I5" s="56">
        <v>349.64025295157501</v>
      </c>
      <c r="J5" s="56">
        <v>356.05491300860001</v>
      </c>
      <c r="K5" s="56">
        <v>362.25878235119097</v>
      </c>
      <c r="L5" s="56">
        <v>368.32747025631897</v>
      </c>
      <c r="M5" s="56">
        <v>374.57451724310403</v>
      </c>
      <c r="N5" s="56">
        <v>380.46319929570802</v>
      </c>
      <c r="O5" s="56">
        <v>386.01260121371303</v>
      </c>
      <c r="P5" s="56">
        <v>391.70634644217699</v>
      </c>
      <c r="Q5" s="56">
        <v>397.60771917945698</v>
      </c>
      <c r="R5" s="56">
        <v>404.51027994775598</v>
      </c>
      <c r="S5" s="57">
        <f t="shared" si="0"/>
        <v>0.31879837489017449</v>
      </c>
    </row>
    <row r="6" spans="1:19" ht="15.75" customHeight="1" thickBot="1" x14ac:dyDescent="0.5">
      <c r="A6" s="92"/>
      <c r="B6" s="65" t="s">
        <v>9</v>
      </c>
      <c r="C6" s="58">
        <v>9.1994357720856694</v>
      </c>
      <c r="D6" s="58">
        <v>9.4545920240199397</v>
      </c>
      <c r="E6" s="58">
        <v>9.7181665617838995</v>
      </c>
      <c r="F6" s="58">
        <v>9.9848547664643394</v>
      </c>
      <c r="G6" s="58">
        <v>10.2468941052528</v>
      </c>
      <c r="H6" s="58">
        <v>10.4953700017822</v>
      </c>
      <c r="I6" s="58">
        <v>10.7609584765948</v>
      </c>
      <c r="J6" s="58">
        <v>11.0192263625474</v>
      </c>
      <c r="K6" s="58">
        <v>11.272417457685901</v>
      </c>
      <c r="L6" s="58">
        <v>11.524312630376601</v>
      </c>
      <c r="M6" s="58">
        <v>11.7824943242186</v>
      </c>
      <c r="N6" s="58">
        <v>12.0134982119058</v>
      </c>
      <c r="O6" s="58">
        <v>12.229577300608</v>
      </c>
      <c r="P6" s="58">
        <v>12.4490879954033</v>
      </c>
      <c r="Q6" s="58">
        <v>12.6903273947607</v>
      </c>
      <c r="R6" s="58">
        <v>12.9786566796625</v>
      </c>
      <c r="S6" s="59">
        <f t="shared" si="0"/>
        <v>0.41081007587925322</v>
      </c>
    </row>
    <row r="7" spans="1:19" ht="15.75" customHeight="1" x14ac:dyDescent="0.45">
      <c r="A7" s="90" t="s">
        <v>4</v>
      </c>
      <c r="B7" s="64" t="s">
        <v>77</v>
      </c>
      <c r="C7" s="56">
        <v>2391.0914027242502</v>
      </c>
      <c r="D7" s="56">
        <v>2437.3059119733298</v>
      </c>
      <c r="E7" s="56">
        <v>2480.8912633015002</v>
      </c>
      <c r="F7" s="56">
        <v>2523.6999377284001</v>
      </c>
      <c r="G7" s="56">
        <v>2567.5191054891902</v>
      </c>
      <c r="H7" s="56">
        <v>2614.6330203606399</v>
      </c>
      <c r="I7" s="56">
        <v>2659.20017566866</v>
      </c>
      <c r="J7" s="56">
        <v>2699.7361114657401</v>
      </c>
      <c r="K7" s="56">
        <v>2736.24434157618</v>
      </c>
      <c r="L7" s="56">
        <v>2771.65087613166</v>
      </c>
      <c r="M7" s="56">
        <v>2812.2972587949998</v>
      </c>
      <c r="N7" s="56">
        <v>2849.26118081291</v>
      </c>
      <c r="O7" s="56">
        <v>2886.0465568106702</v>
      </c>
      <c r="P7" s="56">
        <v>2924.0194427039401</v>
      </c>
      <c r="Q7" s="56">
        <v>2961.94858479185</v>
      </c>
      <c r="R7" s="56">
        <v>3000.6764176004799</v>
      </c>
      <c r="S7" s="57">
        <f t="shared" si="0"/>
        <v>0.25494007221209075</v>
      </c>
    </row>
    <row r="8" spans="1:19" ht="15.75" customHeight="1" x14ac:dyDescent="0.45">
      <c r="A8" s="91"/>
      <c r="B8" s="64" t="s">
        <v>5</v>
      </c>
      <c r="C8" s="56">
        <v>1708.62595785035</v>
      </c>
      <c r="D8" s="56">
        <v>1743.6413146892501</v>
      </c>
      <c r="E8" s="56">
        <v>1778.2449147704101</v>
      </c>
      <c r="F8" s="56">
        <v>1812.33042218374</v>
      </c>
      <c r="G8" s="56">
        <v>1845.7164434891599</v>
      </c>
      <c r="H8" s="56">
        <v>1878.0192568141599</v>
      </c>
      <c r="I8" s="56">
        <v>1907.46321929126</v>
      </c>
      <c r="J8" s="56">
        <v>1937.1469429102599</v>
      </c>
      <c r="K8" s="56">
        <v>1965.7400264186199</v>
      </c>
      <c r="L8" s="56">
        <v>1993.6518130378799</v>
      </c>
      <c r="M8" s="56">
        <v>2023.10091610372</v>
      </c>
      <c r="N8" s="56">
        <v>2049.1752728348001</v>
      </c>
      <c r="O8" s="56">
        <v>2074.3840385081398</v>
      </c>
      <c r="P8" s="56">
        <v>2100.5116915817898</v>
      </c>
      <c r="Q8" s="56">
        <v>2124.8356568067502</v>
      </c>
      <c r="R8" s="56">
        <v>2149.8320051665501</v>
      </c>
      <c r="S8" s="57">
        <f t="shared" si="0"/>
        <v>0.2582227229365569</v>
      </c>
    </row>
    <row r="9" spans="1:19" ht="15.75" customHeight="1" thickBot="1" x14ac:dyDescent="0.5">
      <c r="A9" s="92"/>
      <c r="B9" s="65" t="s">
        <v>84</v>
      </c>
      <c r="C9" s="58">
        <v>1493.8172217322499</v>
      </c>
      <c r="D9" s="58">
        <v>1524.76303153918</v>
      </c>
      <c r="E9" s="58">
        <v>1554.4078182547401</v>
      </c>
      <c r="F9" s="58">
        <v>1583.52344234367</v>
      </c>
      <c r="G9" s="58">
        <v>1612.80661347148</v>
      </c>
      <c r="H9" s="58">
        <v>1643.19394247891</v>
      </c>
      <c r="I9" s="58">
        <v>1672.51584404503</v>
      </c>
      <c r="J9" s="58">
        <v>1700.3026042261199</v>
      </c>
      <c r="K9" s="58">
        <v>1726.0345420649401</v>
      </c>
      <c r="L9" s="58">
        <v>1750.74674504317</v>
      </c>
      <c r="M9" s="58">
        <v>1778.0334068391001</v>
      </c>
      <c r="N9" s="58">
        <v>1804.4500505532501</v>
      </c>
      <c r="O9" s="58">
        <v>1830.4018106144799</v>
      </c>
      <c r="P9" s="58">
        <v>1857.0660275053999</v>
      </c>
      <c r="Q9" s="58">
        <v>1882.98668594479</v>
      </c>
      <c r="R9" s="58">
        <v>1909.56211012166</v>
      </c>
      <c r="S9" s="59">
        <f t="shared" si="0"/>
        <v>0.27831041330967315</v>
      </c>
    </row>
    <row r="10" spans="1:19" s="19" customFormat="1" ht="15.75" customHeight="1" x14ac:dyDescent="0.45">
      <c r="A10" s="90" t="s">
        <v>1</v>
      </c>
      <c r="B10" s="64" t="s">
        <v>2</v>
      </c>
      <c r="C10" s="60">
        <v>5905.6065448375302</v>
      </c>
      <c r="D10" s="60">
        <v>6038.9084220468903</v>
      </c>
      <c r="E10" s="60">
        <v>6158.7199436231103</v>
      </c>
      <c r="F10" s="60">
        <v>6275.0857281461704</v>
      </c>
      <c r="G10" s="60">
        <v>6398.9612115751597</v>
      </c>
      <c r="H10" s="60">
        <v>6546.8595114728896</v>
      </c>
      <c r="I10" s="60">
        <v>6706.6718390643</v>
      </c>
      <c r="J10" s="60">
        <v>6843.7629075565801</v>
      </c>
      <c r="K10" s="60">
        <v>6961.0769207281101</v>
      </c>
      <c r="L10" s="60">
        <v>7071.2428245658703</v>
      </c>
      <c r="M10" s="60">
        <v>7203.48459707866</v>
      </c>
      <c r="N10" s="60">
        <v>7343.7424574946799</v>
      </c>
      <c r="O10" s="60">
        <v>7485.31326220955</v>
      </c>
      <c r="P10" s="60">
        <v>7630.3254585920704</v>
      </c>
      <c r="Q10" s="60">
        <v>7778.6278006706698</v>
      </c>
      <c r="R10" s="60">
        <v>7929.1185440024201</v>
      </c>
      <c r="S10" s="61">
        <f t="shared" si="0"/>
        <v>0.34264253532666711</v>
      </c>
    </row>
    <row r="11" spans="1:19" ht="15.75" customHeight="1" x14ac:dyDescent="0.45">
      <c r="A11" s="91"/>
      <c r="B11" s="64" t="s">
        <v>77</v>
      </c>
      <c r="C11" s="56">
        <v>1419.24805194802</v>
      </c>
      <c r="D11" s="56">
        <v>1447.14201449763</v>
      </c>
      <c r="E11" s="56">
        <v>1471.8724496172999</v>
      </c>
      <c r="F11" s="56">
        <v>1495.8183851261499</v>
      </c>
      <c r="G11" s="56">
        <v>1521.6242025459201</v>
      </c>
      <c r="H11" s="56">
        <v>1553.1870495871501</v>
      </c>
      <c r="I11" s="56">
        <v>1586.79519613651</v>
      </c>
      <c r="J11" s="56">
        <v>1614.9189191990199</v>
      </c>
      <c r="K11" s="56">
        <v>1638.3787109365601</v>
      </c>
      <c r="L11" s="56">
        <v>1660.3768021112801</v>
      </c>
      <c r="M11" s="56">
        <v>1688.00422177468</v>
      </c>
      <c r="N11" s="56">
        <v>1716.4550102642399</v>
      </c>
      <c r="O11" s="56">
        <v>1745.2142073098</v>
      </c>
      <c r="P11" s="56">
        <v>1774.72903991765</v>
      </c>
      <c r="Q11" s="56">
        <v>1804.9248657333301</v>
      </c>
      <c r="R11" s="56">
        <v>1835.6678588796301</v>
      </c>
      <c r="S11" s="57">
        <f t="shared" si="0"/>
        <v>0.29340875709502928</v>
      </c>
    </row>
    <row r="12" spans="1:19" ht="15.75" customHeight="1" x14ac:dyDescent="0.45">
      <c r="A12" s="91"/>
      <c r="B12" s="64" t="s">
        <v>5</v>
      </c>
      <c r="C12" s="56">
        <v>498.51695295007198</v>
      </c>
      <c r="D12" s="56">
        <v>510.75294356399797</v>
      </c>
      <c r="E12" s="56">
        <v>521.81991762911002</v>
      </c>
      <c r="F12" s="56">
        <v>532.56904480185301</v>
      </c>
      <c r="G12" s="56">
        <v>543.91959448235798</v>
      </c>
      <c r="H12" s="56">
        <v>557.272996959431</v>
      </c>
      <c r="I12" s="56">
        <v>571.879522827708</v>
      </c>
      <c r="J12" s="56">
        <v>584.55075353572704</v>
      </c>
      <c r="K12" s="56">
        <v>595.528079654865</v>
      </c>
      <c r="L12" s="56">
        <v>605.86587726853804</v>
      </c>
      <c r="M12" s="56">
        <v>618.05779755342098</v>
      </c>
      <c r="N12" s="56">
        <v>630.98616486131505</v>
      </c>
      <c r="O12" s="56">
        <v>643.99677807636203</v>
      </c>
      <c r="P12" s="56">
        <v>657.25509964410003</v>
      </c>
      <c r="Q12" s="56">
        <v>670.74230904979595</v>
      </c>
      <c r="R12" s="56">
        <v>684.35345398688503</v>
      </c>
      <c r="S12" s="57">
        <f t="shared" si="0"/>
        <v>0.37277869877260755</v>
      </c>
    </row>
    <row r="13" spans="1:19" ht="15.75" customHeight="1" x14ac:dyDescent="0.45">
      <c r="A13" s="91"/>
      <c r="B13" s="64" t="s">
        <v>78</v>
      </c>
      <c r="C13" s="56">
        <v>772.07894212232895</v>
      </c>
      <c r="D13" s="56">
        <v>790.75623866585295</v>
      </c>
      <c r="E13" s="56">
        <v>807.62758121582601</v>
      </c>
      <c r="F13" s="56">
        <v>824.02574345654398</v>
      </c>
      <c r="G13" s="56">
        <v>841.33683440443099</v>
      </c>
      <c r="H13" s="56">
        <v>861.67894049634504</v>
      </c>
      <c r="I13" s="56">
        <v>883.67250165824805</v>
      </c>
      <c r="J13" s="56">
        <v>902.73233768756995</v>
      </c>
      <c r="K13" s="56">
        <v>919.25143832277001</v>
      </c>
      <c r="L13" s="56">
        <v>934.82230824845499</v>
      </c>
      <c r="M13" s="56">
        <v>953.27850638368795</v>
      </c>
      <c r="N13" s="56">
        <v>973.00226354857398</v>
      </c>
      <c r="O13" s="56">
        <v>992.85108981199699</v>
      </c>
      <c r="P13" s="56">
        <v>1013.0558688686</v>
      </c>
      <c r="Q13" s="56">
        <v>1033.5843170938399</v>
      </c>
      <c r="R13" s="56">
        <v>1054.3015049953401</v>
      </c>
      <c r="S13" s="57">
        <f t="shared" si="0"/>
        <v>0.3655358895001381</v>
      </c>
    </row>
    <row r="14" spans="1:19" ht="15.75" customHeight="1" x14ac:dyDescent="0.45">
      <c r="A14" s="91"/>
      <c r="B14" s="64" t="s">
        <v>13</v>
      </c>
      <c r="C14" s="56">
        <v>1529.4247349569901</v>
      </c>
      <c r="D14" s="56">
        <v>1558.25452764542</v>
      </c>
      <c r="E14" s="56">
        <v>1583.7126608015301</v>
      </c>
      <c r="F14" s="56">
        <v>1608.37595743155</v>
      </c>
      <c r="G14" s="56">
        <v>1634.9950223999199</v>
      </c>
      <c r="H14" s="56">
        <v>1667.6368728066</v>
      </c>
      <c r="I14" s="56">
        <v>1701.7126351745201</v>
      </c>
      <c r="J14" s="56">
        <v>1730.0774645251499</v>
      </c>
      <c r="K14" s="56">
        <v>1753.6425578830299</v>
      </c>
      <c r="L14" s="56">
        <v>1775.6996362508</v>
      </c>
      <c r="M14" s="56">
        <v>1803.6781669192901</v>
      </c>
      <c r="N14" s="56">
        <v>1831.3522892155099</v>
      </c>
      <c r="O14" s="56">
        <v>1859.3876969171899</v>
      </c>
      <c r="P14" s="56">
        <v>1888.1707455599301</v>
      </c>
      <c r="Q14" s="56">
        <v>1917.59834984853</v>
      </c>
      <c r="R14" s="56">
        <v>1947.5847553824999</v>
      </c>
      <c r="S14" s="57">
        <f t="shared" si="0"/>
        <v>0.27341000238058083</v>
      </c>
    </row>
    <row r="15" spans="1:19" ht="15.75" customHeight="1" x14ac:dyDescent="0.45">
      <c r="A15" s="91"/>
      <c r="B15" s="64" t="s">
        <v>14</v>
      </c>
      <c r="C15" s="56">
        <v>1137.6281431540001</v>
      </c>
      <c r="D15" s="56">
        <v>1181.88466314418</v>
      </c>
      <c r="E15" s="56">
        <v>1221.77363184047</v>
      </c>
      <c r="F15" s="56">
        <v>1258.77773184488</v>
      </c>
      <c r="G15" s="56">
        <v>1295.1408021449499</v>
      </c>
      <c r="H15" s="56">
        <v>1336.1316534999501</v>
      </c>
      <c r="I15" s="56">
        <v>1389.1823170856401</v>
      </c>
      <c r="J15" s="56">
        <v>1438.2257870902799</v>
      </c>
      <c r="K15" s="56">
        <v>1483.9056546940801</v>
      </c>
      <c r="L15" s="56">
        <v>1528.75145034043</v>
      </c>
      <c r="M15" s="56">
        <v>1576.0732694947901</v>
      </c>
      <c r="N15" s="56">
        <v>1625.75626202225</v>
      </c>
      <c r="O15" s="56">
        <v>1676.60287006768</v>
      </c>
      <c r="P15" s="56">
        <v>1729.0256454993801</v>
      </c>
      <c r="Q15" s="56">
        <v>1784.0623284928799</v>
      </c>
      <c r="R15" s="56">
        <v>1843.18636807554</v>
      </c>
      <c r="S15" s="57">
        <f t="shared" si="0"/>
        <v>0.62020109924972988</v>
      </c>
    </row>
    <row r="16" spans="1:19" ht="15.75" customHeight="1" x14ac:dyDescent="0.45">
      <c r="A16" s="91"/>
      <c r="B16" s="64" t="s">
        <v>74</v>
      </c>
      <c r="C16" s="56">
        <v>4042.0302277330802</v>
      </c>
      <c r="D16" s="56">
        <v>4169.9834014087601</v>
      </c>
      <c r="E16" s="56">
        <v>4287.1123402102703</v>
      </c>
      <c r="F16" s="56">
        <v>4400.8635925322296</v>
      </c>
      <c r="G16" s="56">
        <v>4520.15749282055</v>
      </c>
      <c r="H16" s="56">
        <v>4658.2646073538299</v>
      </c>
      <c r="I16" s="56">
        <v>4819.3351582019905</v>
      </c>
      <c r="J16" s="56">
        <v>4961.8918331229897</v>
      </c>
      <c r="K16" s="56">
        <v>5086.8687267766099</v>
      </c>
      <c r="L16" s="56">
        <v>5204.3716094519596</v>
      </c>
      <c r="M16" s="56">
        <v>5339.7781600328299</v>
      </c>
      <c r="N16" s="56">
        <v>5488.4578495036403</v>
      </c>
      <c r="O16" s="56">
        <v>5639.6344207758802</v>
      </c>
      <c r="P16" s="56">
        <v>5795.3784699123798</v>
      </c>
      <c r="Q16" s="56">
        <v>5954.4429976210004</v>
      </c>
      <c r="R16" s="56">
        <v>6114.4215167292796</v>
      </c>
      <c r="S16" s="57">
        <f t="shared" si="0"/>
        <v>0.51271048761020099</v>
      </c>
    </row>
    <row r="17" spans="1:19" ht="15.75" customHeight="1" x14ac:dyDescent="0.45">
      <c r="A17" s="91"/>
      <c r="B17" s="64" t="s">
        <v>75</v>
      </c>
      <c r="C17" s="56">
        <v>930.15552880128303</v>
      </c>
      <c r="D17" s="56">
        <v>975.40983255626202</v>
      </c>
      <c r="E17" s="56">
        <v>1016.87917709178</v>
      </c>
      <c r="F17" s="56">
        <v>1055.63479899857</v>
      </c>
      <c r="G17" s="56">
        <v>1093.49211989181</v>
      </c>
      <c r="H17" s="56">
        <v>1134.9005771689899</v>
      </c>
      <c r="I17" s="56">
        <v>1189.0905471349599</v>
      </c>
      <c r="J17" s="56">
        <v>1239.6085496819901</v>
      </c>
      <c r="K17" s="56">
        <v>1286.8744962332</v>
      </c>
      <c r="L17" s="56">
        <v>1333.09608503917</v>
      </c>
      <c r="M17" s="56">
        <v>1381.3046590060001</v>
      </c>
      <c r="N17" s="56">
        <v>1432.6281483320399</v>
      </c>
      <c r="O17" s="56">
        <v>1484.8926989128199</v>
      </c>
      <c r="P17" s="56">
        <v>1538.5949319076101</v>
      </c>
      <c r="Q17" s="56">
        <v>1594.7071813669399</v>
      </c>
      <c r="R17" s="56">
        <v>1654.6720459928299</v>
      </c>
      <c r="S17" s="57">
        <f t="shared" si="0"/>
        <v>0.77891975562973992</v>
      </c>
    </row>
    <row r="18" spans="1:19" ht="15.75" customHeight="1" x14ac:dyDescent="0.45">
      <c r="A18" s="91"/>
      <c r="B18" s="64" t="s">
        <v>103</v>
      </c>
      <c r="C18" s="56">
        <v>2002.66224544596</v>
      </c>
      <c r="D18" s="56">
        <v>2033.6402859150201</v>
      </c>
      <c r="E18" s="56">
        <v>2060.0621797610802</v>
      </c>
      <c r="F18" s="56">
        <v>2085.5493656409799</v>
      </c>
      <c r="G18" s="56">
        <v>2113.9206403015901</v>
      </c>
      <c r="H18" s="56">
        <v>2150.5350815980901</v>
      </c>
      <c r="I18" s="56">
        <v>2189.3922435301502</v>
      </c>
      <c r="J18" s="56">
        <v>2220.97911438458</v>
      </c>
      <c r="K18" s="56">
        <v>2245.7320473659402</v>
      </c>
      <c r="L18" s="56">
        <v>2267.66131841786</v>
      </c>
      <c r="M18" s="56">
        <v>2296.8839512887698</v>
      </c>
      <c r="N18" s="56">
        <v>2334.9570307582499</v>
      </c>
      <c r="O18" s="56">
        <v>2374.1161457954299</v>
      </c>
      <c r="P18" s="56">
        <v>2416.2179607067801</v>
      </c>
      <c r="Q18" s="56">
        <v>2461.2957539804302</v>
      </c>
      <c r="R18" s="56">
        <v>2508.0016466788802</v>
      </c>
      <c r="S18" s="57">
        <f t="shared" si="0"/>
        <v>0.25233381334374205</v>
      </c>
    </row>
    <row r="19" spans="1:19" ht="15.75" customHeight="1" x14ac:dyDescent="0.45">
      <c r="A19" s="91"/>
      <c r="B19" s="64" t="s">
        <v>104</v>
      </c>
      <c r="C19" s="56">
        <v>588.80952263143297</v>
      </c>
      <c r="D19" s="56">
        <v>595.20901097753097</v>
      </c>
      <c r="E19" s="56">
        <v>600.36206152568298</v>
      </c>
      <c r="F19" s="56">
        <v>605.28884964967199</v>
      </c>
      <c r="G19" s="56">
        <v>611.096948292918</v>
      </c>
      <c r="H19" s="56">
        <v>619.28857812652802</v>
      </c>
      <c r="I19" s="56">
        <v>627.42953634077003</v>
      </c>
      <c r="J19" s="56">
        <v>633.43051800269097</v>
      </c>
      <c r="K19" s="56">
        <v>637.558201821598</v>
      </c>
      <c r="L19" s="56">
        <v>641.12634316351705</v>
      </c>
      <c r="M19" s="56">
        <v>647.12217834134697</v>
      </c>
      <c r="N19" s="56">
        <v>654.70236107683195</v>
      </c>
      <c r="O19" s="56">
        <v>662.56457871074895</v>
      </c>
      <c r="P19" s="56">
        <v>671.12883951953302</v>
      </c>
      <c r="Q19" s="56">
        <v>680.37171824974905</v>
      </c>
      <c r="R19" s="56">
        <v>690.08587663626395</v>
      </c>
      <c r="S19" s="57">
        <f t="shared" si="0"/>
        <v>0.17200189554037701</v>
      </c>
    </row>
    <row r="20" spans="1:19" ht="15.75" customHeight="1" thickBot="1" x14ac:dyDescent="0.5">
      <c r="A20" s="92"/>
      <c r="B20" s="65" t="s">
        <v>3</v>
      </c>
      <c r="C20" s="58">
        <v>729.99839086298402</v>
      </c>
      <c r="D20" s="58">
        <v>748.64480202720199</v>
      </c>
      <c r="E20" s="58">
        <v>765.58216647511404</v>
      </c>
      <c r="F20" s="58">
        <v>782.04321487719199</v>
      </c>
      <c r="G20" s="58">
        <v>799.40341013853094</v>
      </c>
      <c r="H20" s="58">
        <v>819.79230566105502</v>
      </c>
      <c r="I20" s="58">
        <v>841.99227909548199</v>
      </c>
      <c r="J20" s="58">
        <v>861.235308682702</v>
      </c>
      <c r="K20" s="58">
        <v>877.97696681413902</v>
      </c>
      <c r="L20" s="58">
        <v>893.89115872156003</v>
      </c>
      <c r="M20" s="58">
        <v>912.66016061114897</v>
      </c>
      <c r="N20" s="58">
        <v>932.23904881888996</v>
      </c>
      <c r="O20" s="58">
        <v>951.88288452697304</v>
      </c>
      <c r="P20" s="58">
        <v>971.69996867780003</v>
      </c>
      <c r="Q20" s="58">
        <v>991.66177261225403</v>
      </c>
      <c r="R20" s="58">
        <v>1011.74142709221</v>
      </c>
      <c r="S20" s="59">
        <f>(R20-C20)/C20</f>
        <v>0.38595021544658076</v>
      </c>
    </row>
    <row r="21" spans="1:19" ht="15.75" customHeight="1" x14ac:dyDescent="0.45">
      <c r="A21" s="63" t="s">
        <v>6</v>
      </c>
      <c r="B21" s="66" t="s">
        <v>7</v>
      </c>
      <c r="C21" s="56">
        <v>341.39834072370502</v>
      </c>
      <c r="D21" s="56">
        <v>355.40863771686901</v>
      </c>
      <c r="E21" s="56">
        <v>369.91450813643598</v>
      </c>
      <c r="F21" s="56">
        <v>384.976158039599</v>
      </c>
      <c r="G21" s="56">
        <v>400.53906047637003</v>
      </c>
      <c r="H21" s="56">
        <v>416.61870122108201</v>
      </c>
      <c r="I21" s="56">
        <v>433.642664182354</v>
      </c>
      <c r="J21" s="56">
        <v>450.66107816235802</v>
      </c>
      <c r="K21" s="56">
        <v>467.777774567488</v>
      </c>
      <c r="L21" s="56">
        <v>485.10511931909298</v>
      </c>
      <c r="M21" s="56">
        <v>502.85250583100702</v>
      </c>
      <c r="N21" s="56">
        <v>521.99564709962794</v>
      </c>
      <c r="O21" s="56">
        <v>540.21679742986305</v>
      </c>
      <c r="P21" s="56">
        <v>557.58865223687201</v>
      </c>
      <c r="Q21" s="56">
        <v>574.52111343803006</v>
      </c>
      <c r="R21" s="56">
        <v>591.84438547163302</v>
      </c>
      <c r="S21" s="57">
        <f>(R21-C21)/C21</f>
        <v>0.73358893372775624</v>
      </c>
    </row>
    <row r="22" spans="1:19" ht="15.75" customHeight="1" x14ac:dyDescent="0.45">
      <c r="A22" s="15"/>
      <c r="B22" s="16"/>
      <c r="C22" s="93" t="s">
        <v>121</v>
      </c>
      <c r="D22" s="93"/>
      <c r="E22" s="93"/>
      <c r="F22" s="93"/>
      <c r="G22" s="93"/>
      <c r="H22" s="93"/>
      <c r="I22" s="93"/>
      <c r="J22" s="93"/>
      <c r="K22" s="93"/>
      <c r="L22" s="93"/>
      <c r="M22" s="93"/>
      <c r="N22" s="93"/>
      <c r="O22" s="93"/>
      <c r="P22" s="93"/>
      <c r="Q22" s="93"/>
      <c r="R22" s="93"/>
      <c r="S22" s="93"/>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7">
    <mergeCell ref="C23:D23"/>
    <mergeCell ref="A1:B1"/>
    <mergeCell ref="C2:R2"/>
    <mergeCell ref="A4:A6"/>
    <mergeCell ref="A7:A9"/>
    <mergeCell ref="A10:A20"/>
    <mergeCell ref="C22:S22"/>
  </mergeCells>
  <hyperlinks>
    <hyperlink ref="C23:D23" location="Contents!A1" display="Link to Contents" xr:uid="{9B24633F-B054-4E90-A0B4-99F18D3FF15C}"/>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AC26F-849A-477F-B274-183370AAEC63}">
  <dimension ref="A1:S26"/>
  <sheetViews>
    <sheetView zoomScaleNormal="100" workbookViewId="0">
      <selection activeCell="A2" sqref="A2"/>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117</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976.51787856970304</v>
      </c>
      <c r="D4" s="56">
        <v>994.18743330743496</v>
      </c>
      <c r="E4" s="56">
        <v>1012.6580506637</v>
      </c>
      <c r="F4" s="56">
        <v>1032.4565805183499</v>
      </c>
      <c r="G4" s="56">
        <v>1054.1242133928999</v>
      </c>
      <c r="H4" s="56">
        <v>1078.74640605167</v>
      </c>
      <c r="I4" s="56">
        <v>1104.02866677406</v>
      </c>
      <c r="J4" s="56">
        <v>1127.21747434088</v>
      </c>
      <c r="K4" s="56">
        <v>1149.06580165522</v>
      </c>
      <c r="L4" s="56">
        <v>1170.71226828057</v>
      </c>
      <c r="M4" s="56">
        <v>1194.0603280901601</v>
      </c>
      <c r="N4" s="56">
        <v>1217.8816371350499</v>
      </c>
      <c r="O4" s="56">
        <v>1241.9383202178501</v>
      </c>
      <c r="P4" s="56">
        <v>1265.8291651055099</v>
      </c>
      <c r="Q4" s="56">
        <v>1289.4478535482101</v>
      </c>
      <c r="R4" s="56">
        <v>1313.0228051691199</v>
      </c>
      <c r="S4" s="57">
        <f t="shared" ref="S4:S19" si="0">(R4-C4)/C4</f>
        <v>0.34459679027310042</v>
      </c>
    </row>
    <row r="5" spans="1:19" ht="15.75" customHeight="1" x14ac:dyDescent="0.45">
      <c r="A5" s="91"/>
      <c r="B5" s="64" t="s">
        <v>10</v>
      </c>
      <c r="C5" s="56">
        <v>6330.8711481487098</v>
      </c>
      <c r="D5" s="56">
        <v>6389.3380301848301</v>
      </c>
      <c r="E5" s="56">
        <v>6448.0898200842603</v>
      </c>
      <c r="F5" s="56">
        <v>6508.483841366</v>
      </c>
      <c r="G5" s="56">
        <v>6570.7316648144697</v>
      </c>
      <c r="H5" s="56">
        <v>6639.4011019934196</v>
      </c>
      <c r="I5" s="56">
        <v>6709.8378981164396</v>
      </c>
      <c r="J5" s="56">
        <v>6771.0015333654301</v>
      </c>
      <c r="K5" s="56">
        <v>6826.3046456869397</v>
      </c>
      <c r="L5" s="56">
        <v>6881.2179459406698</v>
      </c>
      <c r="M5" s="56">
        <v>6941.70935585798</v>
      </c>
      <c r="N5" s="56">
        <v>7003.1409161445099</v>
      </c>
      <c r="O5" s="56">
        <v>7066.6852435631799</v>
      </c>
      <c r="P5" s="56">
        <v>7131.5304891505202</v>
      </c>
      <c r="Q5" s="56">
        <v>7194.6459082310503</v>
      </c>
      <c r="R5" s="56">
        <v>7261.9053939778396</v>
      </c>
      <c r="S5" s="57">
        <f t="shared" si="0"/>
        <v>0.14706258017925153</v>
      </c>
    </row>
    <row r="6" spans="1:19" ht="15.75" customHeight="1" thickBot="1" x14ac:dyDescent="0.5">
      <c r="A6" s="92"/>
      <c r="B6" s="65" t="s">
        <v>9</v>
      </c>
      <c r="C6" s="58">
        <v>3314.29827216889</v>
      </c>
      <c r="D6" s="58">
        <v>3362.71954890392</v>
      </c>
      <c r="E6" s="58">
        <v>3413.8791513206302</v>
      </c>
      <c r="F6" s="58">
        <v>3468.2015656741501</v>
      </c>
      <c r="G6" s="58">
        <v>3525.5885252077201</v>
      </c>
      <c r="H6" s="58">
        <v>3588.1035071839101</v>
      </c>
      <c r="I6" s="58">
        <v>3653.4314975810598</v>
      </c>
      <c r="J6" s="58">
        <v>3713.4123069782499</v>
      </c>
      <c r="K6" s="58">
        <v>3769.9825065431301</v>
      </c>
      <c r="L6" s="58">
        <v>3826.1886500349801</v>
      </c>
      <c r="M6" s="58">
        <v>3885.4262000799999</v>
      </c>
      <c r="N6" s="58">
        <v>3944.9618952278402</v>
      </c>
      <c r="O6" s="58">
        <v>4005.4538197708998</v>
      </c>
      <c r="P6" s="58">
        <v>4065.8682083992999</v>
      </c>
      <c r="Q6" s="58">
        <v>4124.3360270360499</v>
      </c>
      <c r="R6" s="58">
        <v>4183.4825366711502</v>
      </c>
      <c r="S6" s="59">
        <f t="shared" si="0"/>
        <v>0.2622528792296846</v>
      </c>
    </row>
    <row r="7" spans="1:19" ht="15.75" customHeight="1" x14ac:dyDescent="0.45">
      <c r="A7" s="90" t="s">
        <v>4</v>
      </c>
      <c r="B7" s="64" t="s">
        <v>77</v>
      </c>
      <c r="C7" s="56">
        <v>53718.644859622997</v>
      </c>
      <c r="D7" s="56">
        <v>54433.369989083803</v>
      </c>
      <c r="E7" s="56">
        <v>55089.530271604803</v>
      </c>
      <c r="F7" s="56">
        <v>55727.775251389903</v>
      </c>
      <c r="G7" s="56">
        <v>56388.753943423799</v>
      </c>
      <c r="H7" s="56">
        <v>57144.3026145357</v>
      </c>
      <c r="I7" s="56">
        <v>57843.230333540603</v>
      </c>
      <c r="J7" s="56">
        <v>58435.109764053203</v>
      </c>
      <c r="K7" s="56">
        <v>58951.997789029803</v>
      </c>
      <c r="L7" s="56">
        <v>59451.312629933498</v>
      </c>
      <c r="M7" s="56">
        <v>60010.964963983999</v>
      </c>
      <c r="N7" s="56">
        <v>60505.345432773203</v>
      </c>
      <c r="O7" s="56">
        <v>60993.839390173402</v>
      </c>
      <c r="P7" s="56">
        <v>61473.871945981104</v>
      </c>
      <c r="Q7" s="56">
        <v>61951.930877352803</v>
      </c>
      <c r="R7" s="56">
        <v>62457.330358564701</v>
      </c>
      <c r="S7" s="57">
        <f t="shared" si="0"/>
        <v>0.16267509207980854</v>
      </c>
    </row>
    <row r="8" spans="1:19" ht="15.75" customHeight="1" x14ac:dyDescent="0.45">
      <c r="A8" s="91"/>
      <c r="B8" s="64" t="s">
        <v>5</v>
      </c>
      <c r="C8" s="56">
        <v>42669.414677011999</v>
      </c>
      <c r="D8" s="56">
        <v>43144.427730959498</v>
      </c>
      <c r="E8" s="56">
        <v>43595.994596417397</v>
      </c>
      <c r="F8" s="56">
        <v>44027.859913319502</v>
      </c>
      <c r="G8" s="56">
        <v>44447.915987029897</v>
      </c>
      <c r="H8" s="56">
        <v>44881.162362500399</v>
      </c>
      <c r="I8" s="56">
        <v>45283.2273558979</v>
      </c>
      <c r="J8" s="56">
        <v>45659.077563929903</v>
      </c>
      <c r="K8" s="56">
        <v>46009.912536836498</v>
      </c>
      <c r="L8" s="56">
        <v>46345.150182820398</v>
      </c>
      <c r="M8" s="56">
        <v>46681.732858507603</v>
      </c>
      <c r="N8" s="56">
        <v>47046.807063421802</v>
      </c>
      <c r="O8" s="56">
        <v>47408.355745092202</v>
      </c>
      <c r="P8" s="56">
        <v>47761.062241317602</v>
      </c>
      <c r="Q8" s="56">
        <v>48077.453782158598</v>
      </c>
      <c r="R8" s="56">
        <v>48411.864662865701</v>
      </c>
      <c r="S8" s="57">
        <f t="shared" si="0"/>
        <v>0.13458000371745027</v>
      </c>
    </row>
    <row r="9" spans="1:19" ht="15.75" customHeight="1" thickBot="1" x14ac:dyDescent="0.5">
      <c r="A9" s="92"/>
      <c r="B9" s="65" t="s">
        <v>84</v>
      </c>
      <c r="C9" s="58">
        <v>43196.5933587123</v>
      </c>
      <c r="D9" s="58">
        <v>43708.393255246498</v>
      </c>
      <c r="E9" s="58">
        <v>44181.909240500703</v>
      </c>
      <c r="F9" s="58">
        <v>44636.5523993596</v>
      </c>
      <c r="G9" s="58">
        <v>45093.994750623897</v>
      </c>
      <c r="H9" s="58">
        <v>45599.593245715703</v>
      </c>
      <c r="I9" s="58">
        <v>46067.960345381704</v>
      </c>
      <c r="J9" s="58">
        <v>46477.411867972798</v>
      </c>
      <c r="K9" s="58">
        <v>46841.569043800198</v>
      </c>
      <c r="L9" s="58">
        <v>47187.620987988303</v>
      </c>
      <c r="M9" s="58">
        <v>47560.081855237302</v>
      </c>
      <c r="N9" s="58">
        <v>47922.720555385204</v>
      </c>
      <c r="O9" s="58">
        <v>48277.9793425967</v>
      </c>
      <c r="P9" s="58">
        <v>48623.131640200998</v>
      </c>
      <c r="Q9" s="58">
        <v>48946.123673180598</v>
      </c>
      <c r="R9" s="58">
        <v>49291.807972527196</v>
      </c>
      <c r="S9" s="59">
        <f t="shared" si="0"/>
        <v>0.1411040579797378</v>
      </c>
    </row>
    <row r="10" spans="1:19" s="19" customFormat="1" ht="15.75" customHeight="1" x14ac:dyDescent="0.45">
      <c r="A10" s="90" t="s">
        <v>1</v>
      </c>
      <c r="B10" s="64" t="s">
        <v>2</v>
      </c>
      <c r="C10" s="60">
        <v>175933.04611569701</v>
      </c>
      <c r="D10" s="60">
        <v>178438.31646771499</v>
      </c>
      <c r="E10" s="60">
        <v>180628.911803291</v>
      </c>
      <c r="F10" s="60">
        <v>182744.78422814401</v>
      </c>
      <c r="G10" s="60">
        <v>185046.51068741901</v>
      </c>
      <c r="H10" s="60">
        <v>187955.39908047201</v>
      </c>
      <c r="I10" s="60">
        <v>190562.74181395801</v>
      </c>
      <c r="J10" s="60">
        <v>192574.505419222</v>
      </c>
      <c r="K10" s="60">
        <v>194163.78172732799</v>
      </c>
      <c r="L10" s="60">
        <v>195632.24698595301</v>
      </c>
      <c r="M10" s="60">
        <v>197517.546554314</v>
      </c>
      <c r="N10" s="60">
        <v>199076.691298461</v>
      </c>
      <c r="O10" s="60">
        <v>200605.78507314599</v>
      </c>
      <c r="P10" s="60">
        <v>202112.25233567</v>
      </c>
      <c r="Q10" s="60">
        <v>203684.00362626699</v>
      </c>
      <c r="R10" s="60">
        <v>205419.39296195199</v>
      </c>
      <c r="S10" s="61">
        <f t="shared" si="0"/>
        <v>0.16759981991594791</v>
      </c>
    </row>
    <row r="11" spans="1:19" ht="15.75" customHeight="1" x14ac:dyDescent="0.45">
      <c r="A11" s="91"/>
      <c r="B11" s="64" t="s">
        <v>77</v>
      </c>
      <c r="C11" s="56">
        <v>35919.967120106601</v>
      </c>
      <c r="D11" s="56">
        <v>36434.632308882698</v>
      </c>
      <c r="E11" s="56">
        <v>36883.960152378502</v>
      </c>
      <c r="F11" s="56">
        <v>37317.695923124702</v>
      </c>
      <c r="G11" s="56">
        <v>37788.257125462202</v>
      </c>
      <c r="H11" s="56">
        <v>38380.921469859597</v>
      </c>
      <c r="I11" s="56">
        <v>38908.141806712498</v>
      </c>
      <c r="J11" s="56">
        <v>39314.898641925</v>
      </c>
      <c r="K11" s="56">
        <v>39636.464588585797</v>
      </c>
      <c r="L11" s="56">
        <v>39932.937987688601</v>
      </c>
      <c r="M11" s="56">
        <v>40313.265653370298</v>
      </c>
      <c r="N11" s="56">
        <v>40632.039241632701</v>
      </c>
      <c r="O11" s="56">
        <v>40943.354997880502</v>
      </c>
      <c r="P11" s="56">
        <v>41248.6571784997</v>
      </c>
      <c r="Q11" s="56">
        <v>41566.085030304101</v>
      </c>
      <c r="R11" s="56">
        <v>41915.638531392797</v>
      </c>
      <c r="S11" s="57">
        <f t="shared" si="0"/>
        <v>0.16691750833842084</v>
      </c>
    </row>
    <row r="12" spans="1:19" ht="15.75" customHeight="1" x14ac:dyDescent="0.45">
      <c r="A12" s="91"/>
      <c r="B12" s="64" t="s">
        <v>5</v>
      </c>
      <c r="C12" s="56">
        <v>15886.353999708001</v>
      </c>
      <c r="D12" s="56">
        <v>16113.3312037209</v>
      </c>
      <c r="E12" s="56">
        <v>16311.2332681557</v>
      </c>
      <c r="F12" s="56">
        <v>16502.0283408871</v>
      </c>
      <c r="G12" s="56">
        <v>16709.374877542199</v>
      </c>
      <c r="H12" s="56">
        <v>16971.581774124799</v>
      </c>
      <c r="I12" s="56">
        <v>17207.340607878701</v>
      </c>
      <c r="J12" s="56">
        <v>17389.267768619</v>
      </c>
      <c r="K12" s="56">
        <v>17533.087654585499</v>
      </c>
      <c r="L12" s="56">
        <v>17666.3977236309</v>
      </c>
      <c r="M12" s="56">
        <v>17838.757098244099</v>
      </c>
      <c r="N12" s="56">
        <v>17984.3515762897</v>
      </c>
      <c r="O12" s="56">
        <v>18127.093997581102</v>
      </c>
      <c r="P12" s="56">
        <v>18267.1880473606</v>
      </c>
      <c r="Q12" s="56">
        <v>18412.224283723299</v>
      </c>
      <c r="R12" s="56">
        <v>18570.642443003901</v>
      </c>
      <c r="S12" s="57">
        <f t="shared" si="0"/>
        <v>0.16896818762475257</v>
      </c>
    </row>
    <row r="13" spans="1:19" ht="15.75" customHeight="1" x14ac:dyDescent="0.45">
      <c r="A13" s="91"/>
      <c r="B13" s="64" t="s">
        <v>78</v>
      </c>
      <c r="C13" s="56">
        <v>23302.066955337701</v>
      </c>
      <c r="D13" s="56">
        <v>23643.544994850799</v>
      </c>
      <c r="E13" s="56">
        <v>23942.480503868101</v>
      </c>
      <c r="F13" s="56">
        <v>24231.232794927801</v>
      </c>
      <c r="G13" s="56">
        <v>24543.223230035601</v>
      </c>
      <c r="H13" s="56">
        <v>24933.139330287901</v>
      </c>
      <c r="I13" s="56">
        <v>25281.311044565002</v>
      </c>
      <c r="J13" s="56">
        <v>25551.994106193099</v>
      </c>
      <c r="K13" s="56">
        <v>25768.2580556147</v>
      </c>
      <c r="L13" s="56">
        <v>25968.180703924401</v>
      </c>
      <c r="M13" s="56">
        <v>26221.764267887</v>
      </c>
      <c r="N13" s="56">
        <v>26434.6903557884</v>
      </c>
      <c r="O13" s="56">
        <v>26642.0723533776</v>
      </c>
      <c r="P13" s="56">
        <v>26844.762374561102</v>
      </c>
      <c r="Q13" s="56">
        <v>27054.782258090701</v>
      </c>
      <c r="R13" s="56">
        <v>27285.871568991301</v>
      </c>
      <c r="S13" s="57">
        <f t="shared" si="0"/>
        <v>0.17096357251437075</v>
      </c>
    </row>
    <row r="14" spans="1:19" ht="15.75" customHeight="1" x14ac:dyDescent="0.45">
      <c r="A14" s="91"/>
      <c r="B14" s="64" t="s">
        <v>13</v>
      </c>
      <c r="C14" s="56">
        <v>34295.581864710301</v>
      </c>
      <c r="D14" s="56">
        <v>34791.7835819385</v>
      </c>
      <c r="E14" s="56">
        <v>35224.845487926897</v>
      </c>
      <c r="F14" s="56">
        <v>35642.293374077002</v>
      </c>
      <c r="G14" s="56">
        <v>36094.339724079298</v>
      </c>
      <c r="H14" s="56">
        <v>36662.641740109699</v>
      </c>
      <c r="I14" s="56">
        <v>37166.488552324299</v>
      </c>
      <c r="J14" s="56">
        <v>37554.738451057798</v>
      </c>
      <c r="K14" s="56">
        <v>37861.602277933504</v>
      </c>
      <c r="L14" s="56">
        <v>38145.722065506103</v>
      </c>
      <c r="M14" s="56">
        <v>38513.340091364997</v>
      </c>
      <c r="N14" s="56">
        <v>38825.229972729503</v>
      </c>
      <c r="O14" s="56">
        <v>39129.184331141398</v>
      </c>
      <c r="P14" s="56">
        <v>39426.656779470599</v>
      </c>
      <c r="Q14" s="56">
        <v>39734.879790098203</v>
      </c>
      <c r="R14" s="56">
        <v>40073.590437584302</v>
      </c>
      <c r="S14" s="57">
        <f t="shared" si="0"/>
        <v>0.1684767616909715</v>
      </c>
    </row>
    <row r="15" spans="1:19" ht="15.75" customHeight="1" x14ac:dyDescent="0.45">
      <c r="A15" s="91"/>
      <c r="B15" s="64" t="s">
        <v>14</v>
      </c>
      <c r="C15" s="56">
        <v>19808.1632144863</v>
      </c>
      <c r="D15" s="56">
        <v>20066.881433348601</v>
      </c>
      <c r="E15" s="56">
        <v>20258.254149434801</v>
      </c>
      <c r="F15" s="56">
        <v>20415.034587196398</v>
      </c>
      <c r="G15" s="56">
        <v>20583.786008204799</v>
      </c>
      <c r="H15" s="56">
        <v>20859.728208288401</v>
      </c>
      <c r="I15" s="56">
        <v>21168.711086765699</v>
      </c>
      <c r="J15" s="56">
        <v>21405.966116892399</v>
      </c>
      <c r="K15" s="56">
        <v>21588.562244062399</v>
      </c>
      <c r="L15" s="56">
        <v>21754.941238638799</v>
      </c>
      <c r="M15" s="56">
        <v>21942.529429361501</v>
      </c>
      <c r="N15" s="56">
        <v>22127.3229038356</v>
      </c>
      <c r="O15" s="56">
        <v>22344.9310799755</v>
      </c>
      <c r="P15" s="56">
        <v>22577.181677348901</v>
      </c>
      <c r="Q15" s="56">
        <v>22813.4291464056</v>
      </c>
      <c r="R15" s="56">
        <v>23028.447116951302</v>
      </c>
      <c r="S15" s="57">
        <f t="shared" si="0"/>
        <v>0.16257357472246153</v>
      </c>
    </row>
    <row r="16" spans="1:19" ht="15.75" customHeight="1" x14ac:dyDescent="0.45">
      <c r="A16" s="91"/>
      <c r="B16" s="64" t="s">
        <v>74</v>
      </c>
      <c r="C16" s="56">
        <v>13695.9272603674</v>
      </c>
      <c r="D16" s="56">
        <v>14203.5017604107</v>
      </c>
      <c r="E16" s="56">
        <v>14673.0232964403</v>
      </c>
      <c r="F16" s="56">
        <v>15128.838430424001</v>
      </c>
      <c r="G16" s="56">
        <v>15603.332956019</v>
      </c>
      <c r="H16" s="56">
        <v>16149.9876786898</v>
      </c>
      <c r="I16" s="56">
        <v>16759.292361526899</v>
      </c>
      <c r="J16" s="56">
        <v>17303.626880334799</v>
      </c>
      <c r="K16" s="56">
        <v>17795.116568341498</v>
      </c>
      <c r="L16" s="56">
        <v>18275.865209060201</v>
      </c>
      <c r="M16" s="56">
        <v>18839.941713214299</v>
      </c>
      <c r="N16" s="56">
        <v>19404.514648252702</v>
      </c>
      <c r="O16" s="56">
        <v>19984.621764622199</v>
      </c>
      <c r="P16" s="56">
        <v>20572.243071606099</v>
      </c>
      <c r="Q16" s="56">
        <v>21163.934570097499</v>
      </c>
      <c r="R16" s="56">
        <v>21760.7417360945</v>
      </c>
      <c r="S16" s="57">
        <f t="shared" si="0"/>
        <v>0.58884764225235509</v>
      </c>
    </row>
    <row r="17" spans="1:19" ht="15.75" customHeight="1" x14ac:dyDescent="0.45">
      <c r="A17" s="91"/>
      <c r="B17" s="64" t="s">
        <v>75</v>
      </c>
      <c r="C17" s="56">
        <v>1774.86063816969</v>
      </c>
      <c r="D17" s="56">
        <v>1824.90393385676</v>
      </c>
      <c r="E17" s="56">
        <v>1866.66707334172</v>
      </c>
      <c r="F17" s="56">
        <v>1903.8413510960299</v>
      </c>
      <c r="G17" s="56">
        <v>1941.0872082860701</v>
      </c>
      <c r="H17" s="56">
        <v>1988.16237463622</v>
      </c>
      <c r="I17" s="56">
        <v>2049.2364539919499</v>
      </c>
      <c r="J17" s="56">
        <v>2102.9239731909202</v>
      </c>
      <c r="K17" s="56">
        <v>2150.2682194393101</v>
      </c>
      <c r="L17" s="56">
        <v>2195.9705227746399</v>
      </c>
      <c r="M17" s="56">
        <v>2247.6211564604801</v>
      </c>
      <c r="N17" s="56">
        <v>2303.2162897694998</v>
      </c>
      <c r="O17" s="56">
        <v>2359.80996329548</v>
      </c>
      <c r="P17" s="56">
        <v>2417.0219024306002</v>
      </c>
      <c r="Q17" s="56">
        <v>2476.1169468293601</v>
      </c>
      <c r="R17" s="56">
        <v>2537.02994505367</v>
      </c>
      <c r="S17" s="57">
        <f t="shared" si="0"/>
        <v>0.42942487454674788</v>
      </c>
    </row>
    <row r="18" spans="1:19" ht="15.75" customHeight="1" x14ac:dyDescent="0.45">
      <c r="A18" s="91"/>
      <c r="B18" s="64" t="s">
        <v>103</v>
      </c>
      <c r="C18" s="56">
        <v>4141.1820162122503</v>
      </c>
      <c r="D18" s="56">
        <v>4240.5352920299301</v>
      </c>
      <c r="E18" s="56">
        <v>4328.68788208144</v>
      </c>
      <c r="F18" s="56">
        <v>4412.6504491558198</v>
      </c>
      <c r="G18" s="56">
        <v>4501.8420981330701</v>
      </c>
      <c r="H18" s="56">
        <v>4611.4427035254403</v>
      </c>
      <c r="I18" s="56">
        <v>4715.4612172016396</v>
      </c>
      <c r="J18" s="56">
        <v>4799.7677068574203</v>
      </c>
      <c r="K18" s="56">
        <v>4868.6442436337502</v>
      </c>
      <c r="L18" s="56">
        <v>4933.0770006868697</v>
      </c>
      <c r="M18" s="56">
        <v>5014.9842944615802</v>
      </c>
      <c r="N18" s="56">
        <v>5096.4463193944703</v>
      </c>
      <c r="O18" s="56">
        <v>5181.9751712644502</v>
      </c>
      <c r="P18" s="56">
        <v>5271.3725596944296</v>
      </c>
      <c r="Q18" s="56">
        <v>5363.8975052065998</v>
      </c>
      <c r="R18" s="56">
        <v>5458.4328416554199</v>
      </c>
      <c r="S18" s="57">
        <f t="shared" si="0"/>
        <v>0.31808571086377863</v>
      </c>
    </row>
    <row r="19" spans="1:19" ht="15.75" customHeight="1" x14ac:dyDescent="0.45">
      <c r="A19" s="91"/>
      <c r="B19" s="64" t="s">
        <v>104</v>
      </c>
      <c r="C19" s="56">
        <v>1069.0936567516101</v>
      </c>
      <c r="D19" s="56">
        <v>1093.1548164639401</v>
      </c>
      <c r="E19" s="56">
        <v>1114.3150035280701</v>
      </c>
      <c r="F19" s="56">
        <v>1134.4573480746701</v>
      </c>
      <c r="G19" s="56">
        <v>1155.82915204244</v>
      </c>
      <c r="H19" s="56">
        <v>1182.1172570533599</v>
      </c>
      <c r="I19" s="56">
        <v>1205.8005028695</v>
      </c>
      <c r="J19" s="56">
        <v>1224.6282622382901</v>
      </c>
      <c r="K19" s="56">
        <v>1239.5640866645899</v>
      </c>
      <c r="L19" s="56">
        <v>1253.11434337674</v>
      </c>
      <c r="M19" s="56">
        <v>1270.4960441031999</v>
      </c>
      <c r="N19" s="56">
        <v>1288.6987765798399</v>
      </c>
      <c r="O19" s="56">
        <v>1307.67359159084</v>
      </c>
      <c r="P19" s="56">
        <v>1327.3069945511299</v>
      </c>
      <c r="Q19" s="56">
        <v>1347.5796465385799</v>
      </c>
      <c r="R19" s="56">
        <v>1368.1645432531</v>
      </c>
      <c r="S19" s="57">
        <f t="shared" si="0"/>
        <v>0.27974245718583951</v>
      </c>
    </row>
    <row r="20" spans="1:19" ht="15.75" customHeight="1" thickBot="1" x14ac:dyDescent="0.5">
      <c r="A20" s="92"/>
      <c r="B20" s="65" t="s">
        <v>3</v>
      </c>
      <c r="C20" s="58">
        <v>2194.3176072567499</v>
      </c>
      <c r="D20" s="58">
        <v>2239.26236677631</v>
      </c>
      <c r="E20" s="58">
        <v>2279.3684402813101</v>
      </c>
      <c r="F20" s="58">
        <v>2318.0219697340499</v>
      </c>
      <c r="G20" s="58">
        <v>2358.87315296522</v>
      </c>
      <c r="H20" s="58">
        <v>2407.97962022307</v>
      </c>
      <c r="I20" s="58">
        <v>2459.3399735357598</v>
      </c>
      <c r="J20" s="58">
        <v>2502.59564076672</v>
      </c>
      <c r="K20" s="58">
        <v>2540.0563830082301</v>
      </c>
      <c r="L20" s="58">
        <v>2576.1777440491301</v>
      </c>
      <c r="M20" s="58">
        <v>2620.0180085083998</v>
      </c>
      <c r="N20" s="58">
        <v>2658.5942241110802</v>
      </c>
      <c r="O20" s="58">
        <v>2697.4894291348</v>
      </c>
      <c r="P20" s="58">
        <v>2735.7554168593601</v>
      </c>
      <c r="Q20" s="58">
        <v>2773.8710614266402</v>
      </c>
      <c r="R20" s="58">
        <v>2812.7836708249401</v>
      </c>
      <c r="S20" s="59">
        <f>(R20-C20)/C20</f>
        <v>0.28184892721221538</v>
      </c>
    </row>
    <row r="21" spans="1:19" ht="15.75" customHeight="1" x14ac:dyDescent="0.45">
      <c r="A21" s="63" t="s">
        <v>6</v>
      </c>
      <c r="B21" s="66" t="s">
        <v>7</v>
      </c>
      <c r="C21" s="56">
        <v>10086.5945666804</v>
      </c>
      <c r="D21" s="56">
        <v>10517.2314554238</v>
      </c>
      <c r="E21" s="56">
        <v>10971.2105908758</v>
      </c>
      <c r="F21" s="56">
        <v>11448.1158337256</v>
      </c>
      <c r="G21" s="56">
        <v>11946.745437577199</v>
      </c>
      <c r="H21" s="56">
        <v>12469.5236017836</v>
      </c>
      <c r="I21" s="56">
        <v>12997.147410789499</v>
      </c>
      <c r="J21" s="56">
        <v>13527.4533825987</v>
      </c>
      <c r="K21" s="56">
        <v>14064.5083649074</v>
      </c>
      <c r="L21" s="56">
        <v>14609.3301029411</v>
      </c>
      <c r="M21" s="56">
        <v>15159.5296755376</v>
      </c>
      <c r="N21" s="56">
        <v>15677.2319885295</v>
      </c>
      <c r="O21" s="56">
        <v>16172.9143265123</v>
      </c>
      <c r="P21" s="56">
        <v>16644.257910675999</v>
      </c>
      <c r="Q21" s="56">
        <v>17100.776302947401</v>
      </c>
      <c r="R21" s="56">
        <v>17560.180772877098</v>
      </c>
      <c r="S21" s="57">
        <f>(R21-C21)/C21</f>
        <v>0.74094246148096454</v>
      </c>
    </row>
    <row r="22" spans="1:19" ht="15.75" customHeight="1" x14ac:dyDescent="0.45">
      <c r="A22" s="15"/>
      <c r="B22" s="16"/>
      <c r="C22" s="93" t="s">
        <v>112</v>
      </c>
      <c r="D22" s="93"/>
      <c r="E22" s="93"/>
      <c r="F22" s="93"/>
      <c r="G22" s="93"/>
      <c r="H22" s="93"/>
      <c r="I22" s="93"/>
      <c r="J22" s="93"/>
      <c r="K22" s="93"/>
      <c r="L22" s="93"/>
      <c r="M22" s="93"/>
      <c r="N22" s="93"/>
      <c r="O22" s="93"/>
      <c r="P22" s="93"/>
      <c r="Q22" s="93"/>
      <c r="R22" s="93"/>
      <c r="S22" s="93"/>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7">
    <mergeCell ref="C23:D23"/>
    <mergeCell ref="A1:B1"/>
    <mergeCell ref="C2:R2"/>
    <mergeCell ref="A4:A6"/>
    <mergeCell ref="A7:A9"/>
    <mergeCell ref="A10:A20"/>
    <mergeCell ref="C22:S22"/>
  </mergeCells>
  <hyperlinks>
    <hyperlink ref="C23:D23" location="Contents!A1" display="Link to Contents" xr:uid="{3764C91D-D97B-4D55-ADCF-420E36DC530C}"/>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2CAD5-3DC7-4127-9385-83098DC0B0AB}">
  <dimension ref="A1:S26"/>
  <sheetViews>
    <sheetView zoomScaleNormal="100" workbookViewId="0">
      <selection activeCell="B9" sqref="B9"/>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115</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18.4283546171762</v>
      </c>
      <c r="D4" s="56">
        <v>18.809647443211801</v>
      </c>
      <c r="E4" s="56">
        <v>19.206029075377799</v>
      </c>
      <c r="F4" s="56">
        <v>19.601234082839099</v>
      </c>
      <c r="G4" s="56">
        <v>19.979033713404402</v>
      </c>
      <c r="H4" s="56">
        <v>20.321901132572599</v>
      </c>
      <c r="I4" s="56">
        <v>20.6069807352333</v>
      </c>
      <c r="J4" s="56">
        <v>20.863309478802002</v>
      </c>
      <c r="K4" s="56">
        <v>21.097762901756301</v>
      </c>
      <c r="L4" s="56">
        <v>21.324070567685201</v>
      </c>
      <c r="M4" s="56">
        <v>21.553250782720902</v>
      </c>
      <c r="N4" s="56">
        <v>21.7801675568668</v>
      </c>
      <c r="O4" s="56">
        <v>21.982854600535799</v>
      </c>
      <c r="P4" s="56">
        <v>22.1925637333329</v>
      </c>
      <c r="Q4" s="56">
        <v>22.446644661999301</v>
      </c>
      <c r="R4" s="56">
        <v>22.803142430872199</v>
      </c>
      <c r="S4" s="57">
        <f t="shared" ref="S4:S19" si="0">(R4-C4)/C4</f>
        <v>0.23739437972495198</v>
      </c>
    </row>
    <row r="5" spans="1:19" ht="15.75" customHeight="1" x14ac:dyDescent="0.45">
      <c r="A5" s="91"/>
      <c r="B5" s="64" t="s">
        <v>10</v>
      </c>
      <c r="C5" s="56">
        <v>80.442170852889106</v>
      </c>
      <c r="D5" s="56">
        <v>81.6192646781344</v>
      </c>
      <c r="E5" s="56">
        <v>82.843853475958895</v>
      </c>
      <c r="F5" s="56">
        <v>84.049396833958596</v>
      </c>
      <c r="G5" s="56">
        <v>85.186550100431106</v>
      </c>
      <c r="H5" s="56">
        <v>86.186447118824404</v>
      </c>
      <c r="I5" s="56">
        <v>87.032737263230601</v>
      </c>
      <c r="J5" s="56">
        <v>87.869154116758693</v>
      </c>
      <c r="K5" s="56">
        <v>88.656948750145403</v>
      </c>
      <c r="L5" s="56">
        <v>89.429782219786802</v>
      </c>
      <c r="M5" s="56">
        <v>90.259575310125101</v>
      </c>
      <c r="N5" s="56">
        <v>91.110856286494496</v>
      </c>
      <c r="O5" s="56">
        <v>91.874724901697604</v>
      </c>
      <c r="P5" s="56">
        <v>92.672871826572006</v>
      </c>
      <c r="Q5" s="56">
        <v>93.523202689796193</v>
      </c>
      <c r="R5" s="56">
        <v>94.580720093700194</v>
      </c>
      <c r="S5" s="57">
        <f t="shared" si="0"/>
        <v>0.17576041385888702</v>
      </c>
    </row>
    <row r="6" spans="1:19" ht="15.75" customHeight="1" thickBot="1" x14ac:dyDescent="0.5">
      <c r="A6" s="92"/>
      <c r="B6" s="65" t="s">
        <v>9</v>
      </c>
      <c r="C6" s="58">
        <v>1.0237974787320101</v>
      </c>
      <c r="D6" s="58">
        <v>1.04498041351177</v>
      </c>
      <c r="E6" s="58">
        <v>1.06700161529877</v>
      </c>
      <c r="F6" s="58">
        <v>1.0889574490466201</v>
      </c>
      <c r="G6" s="58">
        <v>1.10994631741135</v>
      </c>
      <c r="H6" s="58">
        <v>1.12899450736514</v>
      </c>
      <c r="I6" s="58">
        <v>1.1448322630685199</v>
      </c>
      <c r="J6" s="58">
        <v>1.15907274882233</v>
      </c>
      <c r="K6" s="58">
        <v>1.1720979389864601</v>
      </c>
      <c r="L6" s="58">
        <v>1.1846705870936201</v>
      </c>
      <c r="M6" s="58">
        <v>1.19740282126227</v>
      </c>
      <c r="N6" s="58">
        <v>1.21000930871482</v>
      </c>
      <c r="O6" s="58">
        <v>1.2212697000297701</v>
      </c>
      <c r="P6" s="58">
        <v>1.23292020740738</v>
      </c>
      <c r="Q6" s="58">
        <v>1.24703581455552</v>
      </c>
      <c r="R6" s="58">
        <v>1.2668412461595699</v>
      </c>
      <c r="S6" s="59">
        <f t="shared" si="0"/>
        <v>0.23739437972495647</v>
      </c>
    </row>
    <row r="7" spans="1:19" ht="15.75" customHeight="1" x14ac:dyDescent="0.45">
      <c r="A7" s="90" t="s">
        <v>4</v>
      </c>
      <c r="B7" s="64" t="s">
        <v>77</v>
      </c>
      <c r="C7" s="56">
        <v>755.07966910313405</v>
      </c>
      <c r="D7" s="56">
        <v>764.54539039270401</v>
      </c>
      <c r="E7" s="56">
        <v>773.27746674268599</v>
      </c>
      <c r="F7" s="56">
        <v>781.55629053705798</v>
      </c>
      <c r="G7" s="56">
        <v>789.78053622757295</v>
      </c>
      <c r="H7" s="56">
        <v>798.48788026835496</v>
      </c>
      <c r="I7" s="56">
        <v>806.49913365742702</v>
      </c>
      <c r="J7" s="56">
        <v>813.39720129191801</v>
      </c>
      <c r="K7" s="56">
        <v>819.15438627359697</v>
      </c>
      <c r="L7" s="56">
        <v>824.64272745670098</v>
      </c>
      <c r="M7" s="56">
        <v>831.204142427855</v>
      </c>
      <c r="N7" s="56">
        <v>835.35314557880395</v>
      </c>
      <c r="O7" s="56">
        <v>839.28336192060499</v>
      </c>
      <c r="P7" s="56">
        <v>843.42798147883798</v>
      </c>
      <c r="Q7" s="56">
        <v>847.71725806162601</v>
      </c>
      <c r="R7" s="56">
        <v>852.65691540156604</v>
      </c>
      <c r="S7" s="57">
        <f t="shared" si="0"/>
        <v>0.12922774945633481</v>
      </c>
    </row>
    <row r="8" spans="1:19" ht="15.75" customHeight="1" x14ac:dyDescent="0.45">
      <c r="A8" s="91"/>
      <c r="B8" s="64" t="s">
        <v>5</v>
      </c>
      <c r="C8" s="56">
        <v>465.59991524680402</v>
      </c>
      <c r="D8" s="56">
        <v>469.95427763940802</v>
      </c>
      <c r="E8" s="56">
        <v>474.32629646079903</v>
      </c>
      <c r="F8" s="56">
        <v>478.41429645390701</v>
      </c>
      <c r="G8" s="56">
        <v>482.07605213796597</v>
      </c>
      <c r="H8" s="56">
        <v>484.99567598256698</v>
      </c>
      <c r="I8" s="56">
        <v>487.60468948862098</v>
      </c>
      <c r="J8" s="56">
        <v>490.52048126085498</v>
      </c>
      <c r="K8" s="56">
        <v>493.162800369038</v>
      </c>
      <c r="L8" s="56">
        <v>495.58517226825302</v>
      </c>
      <c r="M8" s="56">
        <v>498.39008799512499</v>
      </c>
      <c r="N8" s="56">
        <v>500.73319513470102</v>
      </c>
      <c r="O8" s="56">
        <v>502.69328398046702</v>
      </c>
      <c r="P8" s="56">
        <v>504.889115001194</v>
      </c>
      <c r="Q8" s="56">
        <v>506.80870957366602</v>
      </c>
      <c r="R8" s="56">
        <v>509.094754553462</v>
      </c>
      <c r="S8" s="57">
        <f t="shared" si="0"/>
        <v>9.3416768092842856E-2</v>
      </c>
    </row>
    <row r="9" spans="1:19" ht="15.75" customHeight="1" thickBot="1" x14ac:dyDescent="0.5">
      <c r="A9" s="92"/>
      <c r="B9" s="65" t="s">
        <v>84</v>
      </c>
      <c r="C9" s="58">
        <v>453.68063425214001</v>
      </c>
      <c r="D9" s="58">
        <v>458.45546206025</v>
      </c>
      <c r="E9" s="58">
        <v>462.99779202184101</v>
      </c>
      <c r="F9" s="58">
        <v>467.27399496214798</v>
      </c>
      <c r="G9" s="58">
        <v>471.334129695397</v>
      </c>
      <c r="H9" s="58">
        <v>475.21473385632999</v>
      </c>
      <c r="I9" s="58">
        <v>478.88901586510201</v>
      </c>
      <c r="J9" s="58">
        <v>482.37219794904303</v>
      </c>
      <c r="K9" s="58">
        <v>485.41940524521499</v>
      </c>
      <c r="L9" s="58">
        <v>488.32045961142001</v>
      </c>
      <c r="M9" s="58">
        <v>491.72683477656199</v>
      </c>
      <c r="N9" s="58">
        <v>494.29103829621499</v>
      </c>
      <c r="O9" s="58">
        <v>496.57159880296501</v>
      </c>
      <c r="P9" s="58">
        <v>498.98436572791297</v>
      </c>
      <c r="Q9" s="58">
        <v>501.28311376625999</v>
      </c>
      <c r="R9" s="58">
        <v>503.93587107496597</v>
      </c>
      <c r="S9" s="59">
        <f t="shared" si="0"/>
        <v>0.11077227685873813</v>
      </c>
    </row>
    <row r="10" spans="1:19" s="19" customFormat="1" ht="15.75" customHeight="1" x14ac:dyDescent="0.45">
      <c r="A10" s="90" t="s">
        <v>1</v>
      </c>
      <c r="B10" s="64" t="s">
        <v>2</v>
      </c>
      <c r="C10" s="60">
        <v>1922.2108924337499</v>
      </c>
      <c r="D10" s="60">
        <v>1947.2165260199599</v>
      </c>
      <c r="E10" s="60">
        <v>1968.6010783317599</v>
      </c>
      <c r="F10" s="60">
        <v>1988.51098113322</v>
      </c>
      <c r="G10" s="60">
        <v>2009.4468366947499</v>
      </c>
      <c r="H10" s="60">
        <v>2035.3061092180801</v>
      </c>
      <c r="I10" s="60">
        <v>2052.8100926778602</v>
      </c>
      <c r="J10" s="60">
        <v>2063.9187023920099</v>
      </c>
      <c r="K10" s="60">
        <v>2069.9202497985402</v>
      </c>
      <c r="L10" s="60">
        <v>2074.2997327808898</v>
      </c>
      <c r="M10" s="60">
        <v>2082.87018552683</v>
      </c>
      <c r="N10" s="60">
        <v>2086.39420844796</v>
      </c>
      <c r="O10" s="60">
        <v>2089.0486483066502</v>
      </c>
      <c r="P10" s="60">
        <v>2091.7006865991898</v>
      </c>
      <c r="Q10" s="60">
        <v>2095.2624633127698</v>
      </c>
      <c r="R10" s="60">
        <v>2101.57262303994</v>
      </c>
      <c r="S10" s="61">
        <f t="shared" si="0"/>
        <v>9.3310120815670042E-2</v>
      </c>
    </row>
    <row r="11" spans="1:19" ht="15.75" customHeight="1" x14ac:dyDescent="0.45">
      <c r="A11" s="91"/>
      <c r="B11" s="64" t="s">
        <v>77</v>
      </c>
      <c r="C11" s="56">
        <v>518.93976525053699</v>
      </c>
      <c r="D11" s="56">
        <v>526.66942316923996</v>
      </c>
      <c r="E11" s="56">
        <v>533.463805777375</v>
      </c>
      <c r="F11" s="56">
        <v>539.89334180946605</v>
      </c>
      <c r="G11" s="56">
        <v>546.62608880074697</v>
      </c>
      <c r="H11" s="56">
        <v>554.69434269341195</v>
      </c>
      <c r="I11" s="56">
        <v>560.04036164898002</v>
      </c>
      <c r="J11" s="56">
        <v>563.672813138783</v>
      </c>
      <c r="K11" s="56">
        <v>565.916336605011</v>
      </c>
      <c r="L11" s="56">
        <v>567.70573211133501</v>
      </c>
      <c r="M11" s="56">
        <v>570.64432177260903</v>
      </c>
      <c r="N11" s="56">
        <v>571.87701269107504</v>
      </c>
      <c r="O11" s="56">
        <v>572.89059625108098</v>
      </c>
      <c r="P11" s="56">
        <v>573.92159747723895</v>
      </c>
      <c r="Q11" s="56">
        <v>575.19773656145105</v>
      </c>
      <c r="R11" s="56">
        <v>577.20212913011903</v>
      </c>
      <c r="S11" s="57">
        <f t="shared" si="0"/>
        <v>0.11227192013595985</v>
      </c>
    </row>
    <row r="12" spans="1:19" ht="15.75" customHeight="1" x14ac:dyDescent="0.45">
      <c r="A12" s="91"/>
      <c r="B12" s="64" t="s">
        <v>5</v>
      </c>
      <c r="C12" s="56">
        <v>182.47861278813801</v>
      </c>
      <c r="D12" s="56">
        <v>184.770578022384</v>
      </c>
      <c r="E12" s="56">
        <v>186.71382286859401</v>
      </c>
      <c r="F12" s="56">
        <v>188.51233374138499</v>
      </c>
      <c r="G12" s="56">
        <v>190.40583918031899</v>
      </c>
      <c r="H12" s="56">
        <v>192.76761465157699</v>
      </c>
      <c r="I12" s="56">
        <v>194.412140111491</v>
      </c>
      <c r="J12" s="56">
        <v>195.45278446856901</v>
      </c>
      <c r="K12" s="56">
        <v>196.01186703379901</v>
      </c>
      <c r="L12" s="56">
        <v>196.42377576496099</v>
      </c>
      <c r="M12" s="56">
        <v>197.24086511556999</v>
      </c>
      <c r="N12" s="56">
        <v>197.66779952671001</v>
      </c>
      <c r="O12" s="56">
        <v>198.001785118236</v>
      </c>
      <c r="P12" s="56">
        <v>198.325166204157</v>
      </c>
      <c r="Q12" s="56">
        <v>198.729045020624</v>
      </c>
      <c r="R12" s="56">
        <v>199.39127910372699</v>
      </c>
      <c r="S12" s="57">
        <f t="shared" si="0"/>
        <v>9.2683005735170645E-2</v>
      </c>
    </row>
    <row r="13" spans="1:19" ht="15.75" customHeight="1" x14ac:dyDescent="0.45">
      <c r="A13" s="91"/>
      <c r="B13" s="64" t="s">
        <v>78</v>
      </c>
      <c r="C13" s="56">
        <v>252.26431869938401</v>
      </c>
      <c r="D13" s="56">
        <v>256.06054715061299</v>
      </c>
      <c r="E13" s="56">
        <v>259.39002233362402</v>
      </c>
      <c r="F13" s="56">
        <v>262.54819913674999</v>
      </c>
      <c r="G13" s="56">
        <v>265.84473921920699</v>
      </c>
      <c r="H13" s="56">
        <v>269.77491692369102</v>
      </c>
      <c r="I13" s="56">
        <v>272.52178921959899</v>
      </c>
      <c r="J13" s="56">
        <v>274.50420773308701</v>
      </c>
      <c r="K13" s="56">
        <v>275.89700980802502</v>
      </c>
      <c r="L13" s="56">
        <v>277.116539890426</v>
      </c>
      <c r="M13" s="56">
        <v>278.87176747708003</v>
      </c>
      <c r="N13" s="56">
        <v>279.77929395535801</v>
      </c>
      <c r="O13" s="56">
        <v>280.537763851129</v>
      </c>
      <c r="P13" s="56">
        <v>281.25903380552</v>
      </c>
      <c r="Q13" s="56">
        <v>282.07145642717597</v>
      </c>
      <c r="R13" s="56">
        <v>283.21869005112899</v>
      </c>
      <c r="S13" s="57">
        <f t="shared" si="0"/>
        <v>0.12270610251714749</v>
      </c>
    </row>
    <row r="14" spans="1:19" ht="15.75" customHeight="1" x14ac:dyDescent="0.45">
      <c r="A14" s="91"/>
      <c r="B14" s="64" t="s">
        <v>13</v>
      </c>
      <c r="C14" s="56">
        <v>555.17075455971099</v>
      </c>
      <c r="D14" s="56">
        <v>563.83769490316399</v>
      </c>
      <c r="E14" s="56">
        <v>571.51911710133402</v>
      </c>
      <c r="F14" s="56">
        <v>578.85203872801401</v>
      </c>
      <c r="G14" s="56">
        <v>586.54593107248104</v>
      </c>
      <c r="H14" s="56">
        <v>595.71262421595304</v>
      </c>
      <c r="I14" s="56">
        <v>601.95766774669301</v>
      </c>
      <c r="J14" s="56">
        <v>606.44721646145103</v>
      </c>
      <c r="K14" s="56">
        <v>609.53036924569597</v>
      </c>
      <c r="L14" s="56">
        <v>612.16305843092005</v>
      </c>
      <c r="M14" s="56">
        <v>616.00214500111201</v>
      </c>
      <c r="N14" s="56">
        <v>617.69492359824301</v>
      </c>
      <c r="O14" s="56">
        <v>619.17654036238696</v>
      </c>
      <c r="P14" s="56">
        <v>620.686631988871</v>
      </c>
      <c r="Q14" s="56">
        <v>622.45437963520601</v>
      </c>
      <c r="R14" s="56">
        <v>624.95916045887702</v>
      </c>
      <c r="S14" s="57">
        <f t="shared" si="0"/>
        <v>0.12570619998618821</v>
      </c>
    </row>
    <row r="15" spans="1:19" ht="15.75" customHeight="1" x14ac:dyDescent="0.45">
      <c r="A15" s="91"/>
      <c r="B15" s="64" t="s">
        <v>14</v>
      </c>
      <c r="C15" s="56">
        <v>260.04966784178401</v>
      </c>
      <c r="D15" s="56">
        <v>261.57534533861298</v>
      </c>
      <c r="E15" s="56">
        <v>262.24909203767402</v>
      </c>
      <c r="F15" s="56">
        <v>262.349723471272</v>
      </c>
      <c r="G15" s="56">
        <v>262.202494297008</v>
      </c>
      <c r="H15" s="56">
        <v>262.37973495005701</v>
      </c>
      <c r="I15" s="56">
        <v>261.516353862377</v>
      </c>
      <c r="J15" s="56">
        <v>259.67263297507799</v>
      </c>
      <c r="K15" s="56">
        <v>257.58816951676999</v>
      </c>
      <c r="L15" s="56">
        <v>256.17850073034901</v>
      </c>
      <c r="M15" s="56">
        <v>256.51896126167901</v>
      </c>
      <c r="N15" s="56">
        <v>257.67588422295302</v>
      </c>
      <c r="O15" s="56">
        <v>258.10817781971798</v>
      </c>
      <c r="P15" s="56">
        <v>257.59814347911703</v>
      </c>
      <c r="Q15" s="56">
        <v>256.400054997795</v>
      </c>
      <c r="R15" s="56">
        <v>255.40709658984099</v>
      </c>
      <c r="S15" s="57">
        <f t="shared" si="0"/>
        <v>-1.7852632885374791E-2</v>
      </c>
    </row>
    <row r="16" spans="1:19" ht="15.75" customHeight="1" x14ac:dyDescent="0.45">
      <c r="A16" s="91"/>
      <c r="B16" s="64" t="s">
        <v>74</v>
      </c>
      <c r="C16" s="56">
        <v>1108.0303616435699</v>
      </c>
      <c r="D16" s="56">
        <v>1133.57758867749</v>
      </c>
      <c r="E16" s="56">
        <v>1157.1528383498601</v>
      </c>
      <c r="F16" s="56">
        <v>1180.00833816964</v>
      </c>
      <c r="G16" s="56">
        <v>1203.7697501836601</v>
      </c>
      <c r="H16" s="56">
        <v>1230.9335549575601</v>
      </c>
      <c r="I16" s="56">
        <v>1252.4966155009199</v>
      </c>
      <c r="J16" s="56">
        <v>1270.0714955789499</v>
      </c>
      <c r="K16" s="56">
        <v>1284.0617118948201</v>
      </c>
      <c r="L16" s="56">
        <v>1296.49613049187</v>
      </c>
      <c r="M16" s="56">
        <v>1311.3307327048101</v>
      </c>
      <c r="N16" s="56">
        <v>1320.8258390700801</v>
      </c>
      <c r="O16" s="56">
        <v>1330.2580395586399</v>
      </c>
      <c r="P16" s="56">
        <v>1340.17605290352</v>
      </c>
      <c r="Q16" s="56">
        <v>1350.8373882143201</v>
      </c>
      <c r="R16" s="56">
        <v>1362.94853953712</v>
      </c>
      <c r="S16" s="57">
        <f t="shared" si="0"/>
        <v>0.23006425339773492</v>
      </c>
    </row>
    <row r="17" spans="1:19" ht="15.75" customHeight="1" x14ac:dyDescent="0.45">
      <c r="A17" s="91"/>
      <c r="B17" s="64" t="s">
        <v>75</v>
      </c>
      <c r="C17" s="56">
        <v>171.241543194744</v>
      </c>
      <c r="D17" s="56">
        <v>172.46810657615501</v>
      </c>
      <c r="E17" s="56">
        <v>173.08483481520099</v>
      </c>
      <c r="F17" s="56">
        <v>173.25598777423801</v>
      </c>
      <c r="G17" s="56">
        <v>173.16395202256399</v>
      </c>
      <c r="H17" s="56">
        <v>173.095112129559</v>
      </c>
      <c r="I17" s="56">
        <v>172.17377069268699</v>
      </c>
      <c r="J17" s="56">
        <v>170.55401242981199</v>
      </c>
      <c r="K17" s="56">
        <v>168.870471108582</v>
      </c>
      <c r="L17" s="56">
        <v>167.871926701928</v>
      </c>
      <c r="M17" s="56">
        <v>168.503900810136</v>
      </c>
      <c r="N17" s="56">
        <v>169.96215383595401</v>
      </c>
      <c r="O17" s="56">
        <v>170.68506412973801</v>
      </c>
      <c r="P17" s="56">
        <v>170.51128857947</v>
      </c>
      <c r="Q17" s="56">
        <v>169.696690943156</v>
      </c>
      <c r="R17" s="56">
        <v>169.11807708833501</v>
      </c>
      <c r="S17" s="57">
        <f t="shared" si="0"/>
        <v>-1.2400414448461711E-2</v>
      </c>
    </row>
    <row r="18" spans="1:19" ht="15.75" customHeight="1" x14ac:dyDescent="0.45">
      <c r="A18" s="91"/>
      <c r="B18" s="64" t="s">
        <v>103</v>
      </c>
      <c r="C18" s="56">
        <v>1030.4930595283799</v>
      </c>
      <c r="D18" s="56">
        <v>1052.85931351864</v>
      </c>
      <c r="E18" s="56">
        <v>1073.5465243541501</v>
      </c>
      <c r="F18" s="56">
        <v>1093.6845339480101</v>
      </c>
      <c r="G18" s="56">
        <v>1114.72499734703</v>
      </c>
      <c r="H18" s="56">
        <v>1138.85611037637</v>
      </c>
      <c r="I18" s="56">
        <v>1156.3690109948</v>
      </c>
      <c r="J18" s="56">
        <v>1170.4561697659699</v>
      </c>
      <c r="K18" s="56">
        <v>1181.51856654019</v>
      </c>
      <c r="L18" s="56">
        <v>1191.42361723264</v>
      </c>
      <c r="M18" s="56">
        <v>1203.7168275168001</v>
      </c>
      <c r="N18" s="56">
        <v>1210.0458430868</v>
      </c>
      <c r="O18" s="56">
        <v>1216.20924817949</v>
      </c>
      <c r="P18" s="56">
        <v>1222.6270293535399</v>
      </c>
      <c r="Q18" s="56">
        <v>1229.44182451336</v>
      </c>
      <c r="R18" s="56">
        <v>1237.1695357883</v>
      </c>
      <c r="S18" s="57">
        <f t="shared" si="0"/>
        <v>0.20056076491627078</v>
      </c>
    </row>
    <row r="19" spans="1:19" ht="15.75" customHeight="1" x14ac:dyDescent="0.45">
      <c r="A19" s="91"/>
      <c r="B19" s="64" t="s">
        <v>104</v>
      </c>
      <c r="C19" s="56">
        <v>336.94152471648101</v>
      </c>
      <c r="D19" s="56">
        <v>344.187173261525</v>
      </c>
      <c r="E19" s="56">
        <v>350.88823328761799</v>
      </c>
      <c r="F19" s="56">
        <v>357.41185029358098</v>
      </c>
      <c r="G19" s="56">
        <v>364.22572980906301</v>
      </c>
      <c r="H19" s="56">
        <v>372.03416388455599</v>
      </c>
      <c r="I19" s="56">
        <v>377.60150149375102</v>
      </c>
      <c r="J19" s="56">
        <v>382.04623651617101</v>
      </c>
      <c r="K19" s="56">
        <v>385.50452692809199</v>
      </c>
      <c r="L19" s="56">
        <v>388.58817670947502</v>
      </c>
      <c r="M19" s="56">
        <v>392.457908013777</v>
      </c>
      <c r="N19" s="56">
        <v>394.38081372503399</v>
      </c>
      <c r="O19" s="56">
        <v>396.25735576299002</v>
      </c>
      <c r="P19" s="56">
        <v>398.226337853757</v>
      </c>
      <c r="Q19" s="56">
        <v>400.34126935022903</v>
      </c>
      <c r="R19" s="56">
        <v>402.78480366475299</v>
      </c>
      <c r="S19" s="57">
        <f t="shared" si="0"/>
        <v>0.1954145574775199</v>
      </c>
    </row>
    <row r="20" spans="1:19" ht="15.75" customHeight="1" thickBot="1" x14ac:dyDescent="0.5">
      <c r="A20" s="92"/>
      <c r="B20" s="65" t="s">
        <v>3</v>
      </c>
      <c r="C20" s="58">
        <v>23.492824480571301</v>
      </c>
      <c r="D20" s="58">
        <v>23.953660364369998</v>
      </c>
      <c r="E20" s="58">
        <v>24.379853143031699</v>
      </c>
      <c r="F20" s="58">
        <v>24.801396451657901</v>
      </c>
      <c r="G20" s="58">
        <v>25.246179982286701</v>
      </c>
      <c r="H20" s="58">
        <v>25.760123472679702</v>
      </c>
      <c r="I20" s="58">
        <v>26.099873894163501</v>
      </c>
      <c r="J20" s="58">
        <v>26.381857973721502</v>
      </c>
      <c r="K20" s="58">
        <v>26.621169261856799</v>
      </c>
      <c r="L20" s="58">
        <v>26.850909036289099</v>
      </c>
      <c r="M20" s="58">
        <v>27.1306670013815</v>
      </c>
      <c r="N20" s="58">
        <v>27.243717518331401</v>
      </c>
      <c r="O20" s="58">
        <v>27.352841560754101</v>
      </c>
      <c r="P20" s="58">
        <v>27.466365991352799</v>
      </c>
      <c r="Q20" s="58">
        <v>27.593599980780098</v>
      </c>
      <c r="R20" s="58">
        <v>27.7532154521918</v>
      </c>
      <c r="S20" s="59">
        <f>(R20-C20)/C20</f>
        <v>0.18134860604538489</v>
      </c>
    </row>
    <row r="21" spans="1:19" ht="15.75" customHeight="1" x14ac:dyDescent="0.45">
      <c r="A21" s="63" t="s">
        <v>6</v>
      </c>
      <c r="B21" s="66" t="s">
        <v>7</v>
      </c>
      <c r="C21" s="56">
        <v>77.787352152988603</v>
      </c>
      <c r="D21" s="56">
        <v>82.033232631835105</v>
      </c>
      <c r="E21" s="56">
        <v>86.403956186704093</v>
      </c>
      <c r="F21" s="56">
        <v>90.887770428805297</v>
      </c>
      <c r="G21" s="56">
        <v>95.463473007730201</v>
      </c>
      <c r="H21" s="56">
        <v>100.12530446611601</v>
      </c>
      <c r="I21" s="56">
        <v>104.16431997423599</v>
      </c>
      <c r="J21" s="56">
        <v>108.175999265016</v>
      </c>
      <c r="K21" s="56">
        <v>112.18241722188201</v>
      </c>
      <c r="L21" s="56">
        <v>116.216827076323</v>
      </c>
      <c r="M21" s="56">
        <v>120.26717206255501</v>
      </c>
      <c r="N21" s="56">
        <v>123.54678855453599</v>
      </c>
      <c r="O21" s="56">
        <v>126.700091207357</v>
      </c>
      <c r="P21" s="56">
        <v>129.75032621653699</v>
      </c>
      <c r="Q21" s="56">
        <v>132.77556802870799</v>
      </c>
      <c r="R21" s="56">
        <v>135.94898455516699</v>
      </c>
      <c r="S21" s="57">
        <f>(R21-C21)/C21</f>
        <v>0.74770037534879386</v>
      </c>
    </row>
    <row r="22" spans="1:19" ht="15.75" customHeight="1" x14ac:dyDescent="0.45">
      <c r="A22" s="15"/>
      <c r="B22" s="16"/>
      <c r="C22" s="93" t="s">
        <v>118</v>
      </c>
      <c r="D22" s="93"/>
      <c r="E22" s="93"/>
      <c r="F22" s="93"/>
      <c r="G22" s="93"/>
      <c r="H22" s="93"/>
      <c r="I22" s="93"/>
      <c r="J22" s="93"/>
      <c r="K22" s="93"/>
      <c r="L22" s="93"/>
      <c r="M22" s="93"/>
      <c r="N22" s="93"/>
      <c r="O22" s="93"/>
      <c r="P22" s="93"/>
      <c r="Q22" s="93"/>
      <c r="R22" s="93"/>
      <c r="S22" s="93"/>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7">
    <mergeCell ref="C23:D23"/>
    <mergeCell ref="A1:B1"/>
    <mergeCell ref="C2:R2"/>
    <mergeCell ref="A4:A6"/>
    <mergeCell ref="A7:A9"/>
    <mergeCell ref="A10:A20"/>
    <mergeCell ref="C22:S22"/>
  </mergeCells>
  <hyperlinks>
    <hyperlink ref="C23:D23" location="Contents!A1" display="Link to Contents" xr:uid="{B31A8693-112B-4929-A73A-86ECE24ACA5E}"/>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DCCCC-4DBC-4581-951D-38CCB40CE556}">
  <dimension ref="A1:S26"/>
  <sheetViews>
    <sheetView zoomScaleNormal="100" workbookViewId="0">
      <selection activeCell="B6" sqref="B6"/>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17</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449.47996958703698</v>
      </c>
      <c r="D4" s="56">
        <v>461.53151647555802</v>
      </c>
      <c r="E4" s="56">
        <v>474.23551932671597</v>
      </c>
      <c r="F4" s="56">
        <v>487.85051335991398</v>
      </c>
      <c r="G4" s="56">
        <v>502.54510595232</v>
      </c>
      <c r="H4" s="56">
        <v>518.67619703256196</v>
      </c>
      <c r="I4" s="56">
        <v>532.64494547427205</v>
      </c>
      <c r="J4" s="56">
        <v>545.74028343219402</v>
      </c>
      <c r="K4" s="56">
        <v>558.34761151141504</v>
      </c>
      <c r="L4" s="56">
        <v>570.89944370326396</v>
      </c>
      <c r="M4" s="56">
        <v>584.04912140735701</v>
      </c>
      <c r="N4" s="56">
        <v>599.81235915058903</v>
      </c>
      <c r="O4" s="56">
        <v>615.53137830317803</v>
      </c>
      <c r="P4" s="56">
        <v>630.96324970585704</v>
      </c>
      <c r="Q4" s="56">
        <v>646.07374345000403</v>
      </c>
      <c r="R4" s="56">
        <v>660.83610802569001</v>
      </c>
      <c r="S4" s="57">
        <f t="shared" ref="S4:S19" si="0">(R4-C4)/C4</f>
        <v>0.47022370904055644</v>
      </c>
    </row>
    <row r="5" spans="1:19" ht="15.75" customHeight="1" x14ac:dyDescent="0.45">
      <c r="A5" s="91"/>
      <c r="B5" s="64" t="s">
        <v>10</v>
      </c>
      <c r="C5" s="56">
        <v>1608.9313746417699</v>
      </c>
      <c r="D5" s="56">
        <v>1622.52216517375</v>
      </c>
      <c r="E5" s="56">
        <v>1635.9010098088499</v>
      </c>
      <c r="F5" s="56">
        <v>1649.74320373567</v>
      </c>
      <c r="G5" s="56">
        <v>1664.0324386044199</v>
      </c>
      <c r="H5" s="56">
        <v>1679.8220137228</v>
      </c>
      <c r="I5" s="56">
        <v>1692.74065482777</v>
      </c>
      <c r="J5" s="56">
        <v>1703.2394190708601</v>
      </c>
      <c r="K5" s="56">
        <v>1712.4573485841399</v>
      </c>
      <c r="L5" s="56">
        <v>1721.67557428951</v>
      </c>
      <c r="M5" s="56">
        <v>1731.9889257105599</v>
      </c>
      <c r="N5" s="56">
        <v>1744.6498244034401</v>
      </c>
      <c r="O5" s="56">
        <v>1757.5504721055499</v>
      </c>
      <c r="P5" s="56">
        <v>1770.5126687198999</v>
      </c>
      <c r="Q5" s="56">
        <v>1782.7531272252299</v>
      </c>
      <c r="R5" s="56">
        <v>1795.8222691919</v>
      </c>
      <c r="S5" s="57">
        <f t="shared" si="0"/>
        <v>0.11615840022495769</v>
      </c>
    </row>
    <row r="6" spans="1:19" ht="15.75" customHeight="1" thickBot="1" x14ac:dyDescent="0.5">
      <c r="A6" s="92"/>
      <c r="B6" s="65" t="s">
        <v>9</v>
      </c>
      <c r="C6" s="58">
        <v>527.41289959209803</v>
      </c>
      <c r="D6" s="58">
        <v>536.71077323117595</v>
      </c>
      <c r="E6" s="58">
        <v>546.37058936095298</v>
      </c>
      <c r="F6" s="58">
        <v>556.64036132653905</v>
      </c>
      <c r="G6" s="58">
        <v>567.61672187510999</v>
      </c>
      <c r="H6" s="58">
        <v>579.65619736654503</v>
      </c>
      <c r="I6" s="58">
        <v>589.61718330151905</v>
      </c>
      <c r="J6" s="58">
        <v>598.65391948764102</v>
      </c>
      <c r="K6" s="58">
        <v>607.17443302736103</v>
      </c>
      <c r="L6" s="58">
        <v>615.63869213394401</v>
      </c>
      <c r="M6" s="58">
        <v>624.59971868360105</v>
      </c>
      <c r="N6" s="58">
        <v>635.39641841452101</v>
      </c>
      <c r="O6" s="58">
        <v>646.18952168674696</v>
      </c>
      <c r="P6" s="58">
        <v>656.84161081137802</v>
      </c>
      <c r="Q6" s="58">
        <v>667.23203190587606</v>
      </c>
      <c r="R6" s="58">
        <v>677.61266515225998</v>
      </c>
      <c r="S6" s="59">
        <f t="shared" si="0"/>
        <v>0.28478591569589345</v>
      </c>
    </row>
    <row r="7" spans="1:19" ht="15.75" customHeight="1" x14ac:dyDescent="0.45">
      <c r="A7" s="90" t="s">
        <v>4</v>
      </c>
      <c r="B7" s="64" t="s">
        <v>77</v>
      </c>
      <c r="C7" s="56">
        <v>20542.590506214201</v>
      </c>
      <c r="D7" s="56">
        <v>20796.740268832498</v>
      </c>
      <c r="E7" s="56">
        <v>21020.920037552401</v>
      </c>
      <c r="F7" s="56">
        <v>21237.829558068199</v>
      </c>
      <c r="G7" s="56">
        <v>21465.337277978899</v>
      </c>
      <c r="H7" s="56">
        <v>21732.187080156102</v>
      </c>
      <c r="I7" s="56">
        <v>21944.117034597999</v>
      </c>
      <c r="J7" s="56">
        <v>22109.860294552702</v>
      </c>
      <c r="K7" s="56">
        <v>22246.674538761501</v>
      </c>
      <c r="L7" s="56">
        <v>22376.8186366913</v>
      </c>
      <c r="M7" s="56">
        <v>22529.465861683901</v>
      </c>
      <c r="N7" s="56">
        <v>22669.983558976601</v>
      </c>
      <c r="O7" s="56">
        <v>22802.601479211</v>
      </c>
      <c r="P7" s="56">
        <v>22928.773924703401</v>
      </c>
      <c r="Q7" s="56">
        <v>23056.053415119401</v>
      </c>
      <c r="R7" s="56">
        <v>23195.667294092</v>
      </c>
      <c r="S7" s="57">
        <f t="shared" si="0"/>
        <v>0.12915005958353862</v>
      </c>
    </row>
    <row r="8" spans="1:19" ht="15.75" customHeight="1" x14ac:dyDescent="0.45">
      <c r="A8" s="91"/>
      <c r="B8" s="64" t="s">
        <v>5</v>
      </c>
      <c r="C8" s="56">
        <v>14672.7295161278</v>
      </c>
      <c r="D8" s="56">
        <v>14814.170271303299</v>
      </c>
      <c r="E8" s="56">
        <v>14940.984103732701</v>
      </c>
      <c r="F8" s="56">
        <v>15060.6372445857</v>
      </c>
      <c r="G8" s="56">
        <v>15179.107607256899</v>
      </c>
      <c r="H8" s="56">
        <v>15308.1688057664</v>
      </c>
      <c r="I8" s="56">
        <v>15427.5894130382</v>
      </c>
      <c r="J8" s="56">
        <v>15533.445319352</v>
      </c>
      <c r="K8" s="56">
        <v>15629.3737678783</v>
      </c>
      <c r="L8" s="56">
        <v>15717.7054517952</v>
      </c>
      <c r="M8" s="56">
        <v>15806.5603623593</v>
      </c>
      <c r="N8" s="56">
        <v>15919.1549198713</v>
      </c>
      <c r="O8" s="56">
        <v>16026.7500808479</v>
      </c>
      <c r="P8" s="56">
        <v>16129.5783372598</v>
      </c>
      <c r="Q8" s="56">
        <v>16220.2103544535</v>
      </c>
      <c r="R8" s="56">
        <v>16318.250262338401</v>
      </c>
      <c r="S8" s="57">
        <f t="shared" si="0"/>
        <v>0.11214823693177856</v>
      </c>
    </row>
    <row r="9" spans="1:19" ht="15.75" customHeight="1" thickBot="1" x14ac:dyDescent="0.5">
      <c r="A9" s="92"/>
      <c r="B9" s="65" t="s">
        <v>84</v>
      </c>
      <c r="C9" s="58">
        <v>13628.427114428699</v>
      </c>
      <c r="D9" s="58">
        <v>13778.017529671701</v>
      </c>
      <c r="E9" s="58">
        <v>13909.573580284399</v>
      </c>
      <c r="F9" s="58">
        <v>14034.736155810901</v>
      </c>
      <c r="G9" s="58">
        <v>14163.169938676199</v>
      </c>
      <c r="H9" s="58">
        <v>14311.374524074299</v>
      </c>
      <c r="I9" s="58">
        <v>14434.334730102501</v>
      </c>
      <c r="J9" s="58">
        <v>14533.5999545832</v>
      </c>
      <c r="K9" s="58">
        <v>14616.989901717499</v>
      </c>
      <c r="L9" s="58">
        <v>14694.3173769063</v>
      </c>
      <c r="M9" s="58">
        <v>14781.0490304343</v>
      </c>
      <c r="N9" s="58">
        <v>14873.5953318639</v>
      </c>
      <c r="O9" s="58">
        <v>14961.4957749732</v>
      </c>
      <c r="P9" s="58">
        <v>15045.210741352999</v>
      </c>
      <c r="Q9" s="58">
        <v>15123.874344594</v>
      </c>
      <c r="R9" s="58">
        <v>15210.088515456</v>
      </c>
      <c r="S9" s="59">
        <f t="shared" si="0"/>
        <v>0.11605604870959486</v>
      </c>
    </row>
    <row r="10" spans="1:19" s="19" customFormat="1" ht="15.75" customHeight="1" x14ac:dyDescent="0.45">
      <c r="A10" s="90" t="s">
        <v>1</v>
      </c>
      <c r="B10" s="64" t="s">
        <v>2</v>
      </c>
      <c r="C10" s="60">
        <v>82205.874514032097</v>
      </c>
      <c r="D10" s="60">
        <v>83475.392072733099</v>
      </c>
      <c r="E10" s="60">
        <v>84584.637307573706</v>
      </c>
      <c r="F10" s="60">
        <v>85660.222247588696</v>
      </c>
      <c r="G10" s="60">
        <v>86820.516461637104</v>
      </c>
      <c r="H10" s="60">
        <v>88253.6606081059</v>
      </c>
      <c r="I10" s="60">
        <v>89292.142177713395</v>
      </c>
      <c r="J10" s="60">
        <v>90050.069452747106</v>
      </c>
      <c r="K10" s="60">
        <v>90620.1472098222</v>
      </c>
      <c r="L10" s="60">
        <v>91140.550510203306</v>
      </c>
      <c r="M10" s="60">
        <v>91840.639372573496</v>
      </c>
      <c r="N10" s="60">
        <v>92485.663051094903</v>
      </c>
      <c r="O10" s="60">
        <v>93089.705482365403</v>
      </c>
      <c r="P10" s="60">
        <v>93671.082527586303</v>
      </c>
      <c r="Q10" s="60">
        <v>94288.175485481494</v>
      </c>
      <c r="R10" s="60">
        <v>94994.328383686996</v>
      </c>
      <c r="S10" s="61">
        <f t="shared" si="0"/>
        <v>0.15556617997503303</v>
      </c>
    </row>
    <row r="11" spans="1:19" ht="15.75" customHeight="1" x14ac:dyDescent="0.45">
      <c r="A11" s="91"/>
      <c r="B11" s="64" t="s">
        <v>77</v>
      </c>
      <c r="C11" s="56">
        <v>14843.826201121699</v>
      </c>
      <c r="D11" s="56">
        <v>15078.3263650071</v>
      </c>
      <c r="E11" s="56">
        <v>15283.4913561181</v>
      </c>
      <c r="F11" s="56">
        <v>15482.556253639599</v>
      </c>
      <c r="G11" s="56">
        <v>15696.252414156301</v>
      </c>
      <c r="H11" s="56">
        <v>15957.9035939277</v>
      </c>
      <c r="I11" s="56">
        <v>16144.098009793101</v>
      </c>
      <c r="J11" s="56">
        <v>16280.5018574797</v>
      </c>
      <c r="K11" s="56">
        <v>16384.071132482801</v>
      </c>
      <c r="L11" s="56">
        <v>16478.6444113408</v>
      </c>
      <c r="M11" s="56">
        <v>16604.8815230808</v>
      </c>
      <c r="N11" s="56">
        <v>16721.9550662607</v>
      </c>
      <c r="O11" s="56">
        <v>16830.755528000602</v>
      </c>
      <c r="P11" s="56">
        <v>16934.638330728099</v>
      </c>
      <c r="Q11" s="56">
        <v>17044.299960137902</v>
      </c>
      <c r="R11" s="56">
        <v>17169.970672040399</v>
      </c>
      <c r="S11" s="57">
        <f t="shared" si="0"/>
        <v>0.15670787567850403</v>
      </c>
    </row>
    <row r="12" spans="1:19" ht="15.75" customHeight="1" x14ac:dyDescent="0.45">
      <c r="A12" s="91"/>
      <c r="B12" s="64" t="s">
        <v>5</v>
      </c>
      <c r="C12" s="56">
        <v>6685.3786355233196</v>
      </c>
      <c r="D12" s="56">
        <v>6791.5507313078697</v>
      </c>
      <c r="E12" s="56">
        <v>6884.4590569472202</v>
      </c>
      <c r="F12" s="56">
        <v>6974.5712388661896</v>
      </c>
      <c r="G12" s="56">
        <v>7071.4714443344401</v>
      </c>
      <c r="H12" s="56">
        <v>7190.4983324743298</v>
      </c>
      <c r="I12" s="56">
        <v>7278.0880955244402</v>
      </c>
      <c r="J12" s="56">
        <v>7342.8180593941597</v>
      </c>
      <c r="K12" s="56">
        <v>7392.2740069148604</v>
      </c>
      <c r="L12" s="56">
        <v>7437.4598027234197</v>
      </c>
      <c r="M12" s="56">
        <v>7497.0420734896497</v>
      </c>
      <c r="N12" s="56">
        <v>7552.8288902165496</v>
      </c>
      <c r="O12" s="56">
        <v>7605.30182907361</v>
      </c>
      <c r="P12" s="56">
        <v>7655.8620328992702</v>
      </c>
      <c r="Q12" s="56">
        <v>7709.1433774410098</v>
      </c>
      <c r="R12" s="56">
        <v>7769.5024725451904</v>
      </c>
      <c r="S12" s="57">
        <f t="shared" si="0"/>
        <v>0.16216341603470114</v>
      </c>
    </row>
    <row r="13" spans="1:19" ht="15.75" customHeight="1" x14ac:dyDescent="0.45">
      <c r="A13" s="91"/>
      <c r="B13" s="64" t="s">
        <v>78</v>
      </c>
      <c r="C13" s="56">
        <v>8414.4806108332705</v>
      </c>
      <c r="D13" s="56">
        <v>8551.6296684698009</v>
      </c>
      <c r="E13" s="56">
        <v>8671.6871412874498</v>
      </c>
      <c r="F13" s="56">
        <v>8787.9666947150999</v>
      </c>
      <c r="G13" s="56">
        <v>8912.3569487404202</v>
      </c>
      <c r="H13" s="56">
        <v>9064.0393516577697</v>
      </c>
      <c r="I13" s="56">
        <v>9173.1244562184202</v>
      </c>
      <c r="J13" s="56">
        <v>9253.6164236524</v>
      </c>
      <c r="K13" s="56">
        <v>9315.1199167954201</v>
      </c>
      <c r="L13" s="56">
        <v>9371.2266646175303</v>
      </c>
      <c r="M13" s="56">
        <v>9445.5017877361206</v>
      </c>
      <c r="N13" s="56">
        <v>9514.3874953690993</v>
      </c>
      <c r="O13" s="56">
        <v>9578.7925096141698</v>
      </c>
      <c r="P13" s="56">
        <v>9640.4839021059597</v>
      </c>
      <c r="Q13" s="56">
        <v>9705.3715463818098</v>
      </c>
      <c r="R13" s="56">
        <v>9779.0141014450201</v>
      </c>
      <c r="S13" s="57">
        <f t="shared" si="0"/>
        <v>0.16216490995950164</v>
      </c>
    </row>
    <row r="14" spans="1:19" ht="15.75" customHeight="1" x14ac:dyDescent="0.45">
      <c r="A14" s="91"/>
      <c r="B14" s="64" t="s">
        <v>13</v>
      </c>
      <c r="C14" s="56">
        <v>11359.535264133399</v>
      </c>
      <c r="D14" s="56">
        <v>11541.618271990599</v>
      </c>
      <c r="E14" s="56">
        <v>11701.138726851899</v>
      </c>
      <c r="F14" s="56">
        <v>11855.836273798899</v>
      </c>
      <c r="G14" s="56">
        <v>12021.842072494799</v>
      </c>
      <c r="H14" s="56">
        <v>12225.0044860132</v>
      </c>
      <c r="I14" s="56">
        <v>12371.7171329621</v>
      </c>
      <c r="J14" s="56">
        <v>12479.6511685443</v>
      </c>
      <c r="K14" s="56">
        <v>12561.7697154256</v>
      </c>
      <c r="L14" s="56">
        <v>12636.7601888182</v>
      </c>
      <c r="M14" s="56">
        <v>12736.3311897695</v>
      </c>
      <c r="N14" s="56">
        <v>12828.498549526599</v>
      </c>
      <c r="O14" s="56">
        <v>12914.493872115499</v>
      </c>
      <c r="P14" s="56">
        <v>12997.0600263737</v>
      </c>
      <c r="Q14" s="56">
        <v>13084.471833798099</v>
      </c>
      <c r="R14" s="56">
        <v>13184.7798818434</v>
      </c>
      <c r="S14" s="57">
        <f t="shared" si="0"/>
        <v>0.16067951507426795</v>
      </c>
    </row>
    <row r="15" spans="1:19" ht="15.75" customHeight="1" x14ac:dyDescent="0.45">
      <c r="A15" s="91"/>
      <c r="B15" s="64" t="s">
        <v>14</v>
      </c>
      <c r="C15" s="56">
        <v>5288.2580403308502</v>
      </c>
      <c r="D15" s="56">
        <v>5354.1351012198102</v>
      </c>
      <c r="E15" s="56">
        <v>5405.7407219681299</v>
      </c>
      <c r="F15" s="56">
        <v>5451.8762413078002</v>
      </c>
      <c r="G15" s="56">
        <v>5503.7543999136597</v>
      </c>
      <c r="H15" s="56">
        <v>5583.7037553118398</v>
      </c>
      <c r="I15" s="56">
        <v>5664.2948587011997</v>
      </c>
      <c r="J15" s="56">
        <v>5727.3415134248098</v>
      </c>
      <c r="K15" s="56">
        <v>5777.8280897392797</v>
      </c>
      <c r="L15" s="56">
        <v>5824.8304153477902</v>
      </c>
      <c r="M15" s="56">
        <v>5876.0339881261698</v>
      </c>
      <c r="N15" s="56">
        <v>5942.6991845441698</v>
      </c>
      <c r="O15" s="56">
        <v>6017.8786911542502</v>
      </c>
      <c r="P15" s="56">
        <v>6097.26821403134</v>
      </c>
      <c r="Q15" s="56">
        <v>6178.6573388897896</v>
      </c>
      <c r="R15" s="56">
        <v>6256.2615336099198</v>
      </c>
      <c r="S15" s="57">
        <f t="shared" si="0"/>
        <v>0.18304770415826913</v>
      </c>
    </row>
    <row r="16" spans="1:19" ht="15.75" customHeight="1" x14ac:dyDescent="0.45">
      <c r="A16" s="91"/>
      <c r="B16" s="64" t="s">
        <v>74</v>
      </c>
      <c r="C16" s="56">
        <v>9978.7922798076397</v>
      </c>
      <c r="D16" s="56">
        <v>10315.1508277762</v>
      </c>
      <c r="E16" s="56">
        <v>10613.619936949601</v>
      </c>
      <c r="F16" s="56">
        <v>10896.037273468501</v>
      </c>
      <c r="G16" s="56">
        <v>11189.7378006051</v>
      </c>
      <c r="H16" s="56">
        <v>11539.688274227299</v>
      </c>
      <c r="I16" s="56">
        <v>11909.893319479201</v>
      </c>
      <c r="J16" s="56">
        <v>12217.8592268829</v>
      </c>
      <c r="K16" s="56">
        <v>12470.216994326</v>
      </c>
      <c r="L16" s="56">
        <v>12693.2637170461</v>
      </c>
      <c r="M16" s="56">
        <v>12944.634601616401</v>
      </c>
      <c r="N16" s="56">
        <v>13170.5442024926</v>
      </c>
      <c r="O16" s="56">
        <v>13413.3159283593</v>
      </c>
      <c r="P16" s="56">
        <v>13669.516012882001</v>
      </c>
      <c r="Q16" s="56">
        <v>13934.107344166199</v>
      </c>
      <c r="R16" s="56">
        <v>14191.7505159092</v>
      </c>
      <c r="S16" s="57">
        <f t="shared" si="0"/>
        <v>0.42219119488303175</v>
      </c>
    </row>
    <row r="17" spans="1:19" ht="15.75" customHeight="1" x14ac:dyDescent="0.45">
      <c r="A17" s="91"/>
      <c r="B17" s="64" t="s">
        <v>75</v>
      </c>
      <c r="C17" s="56">
        <v>374.85420843059501</v>
      </c>
      <c r="D17" s="56">
        <v>390.20205157204902</v>
      </c>
      <c r="E17" s="56">
        <v>403.68469159823297</v>
      </c>
      <c r="F17" s="56">
        <v>415.90413336928299</v>
      </c>
      <c r="G17" s="56">
        <v>427.76356340399502</v>
      </c>
      <c r="H17" s="56">
        <v>441.35008664264598</v>
      </c>
      <c r="I17" s="56">
        <v>457.56389780689898</v>
      </c>
      <c r="J17" s="56">
        <v>472.52041477034697</v>
      </c>
      <c r="K17" s="56">
        <v>485.77854884469502</v>
      </c>
      <c r="L17" s="56">
        <v>497.70534030147599</v>
      </c>
      <c r="M17" s="56">
        <v>509.01901442235402</v>
      </c>
      <c r="N17" s="56">
        <v>517.47243745436697</v>
      </c>
      <c r="O17" s="56">
        <v>526.94711337873605</v>
      </c>
      <c r="P17" s="56">
        <v>537.78558168113</v>
      </c>
      <c r="Q17" s="56">
        <v>550.07801928792298</v>
      </c>
      <c r="R17" s="56">
        <v>563.27846619256002</v>
      </c>
      <c r="S17" s="57">
        <f t="shared" si="0"/>
        <v>0.50266011031553381</v>
      </c>
    </row>
    <row r="18" spans="1:19" ht="15.75" customHeight="1" x14ac:dyDescent="0.45">
      <c r="A18" s="91"/>
      <c r="B18" s="64" t="s">
        <v>103</v>
      </c>
      <c r="C18" s="56">
        <v>1598.43410344884</v>
      </c>
      <c r="D18" s="56">
        <v>1646.69713589098</v>
      </c>
      <c r="E18" s="56">
        <v>1689.9680057645301</v>
      </c>
      <c r="F18" s="56">
        <v>1731.0530293132099</v>
      </c>
      <c r="G18" s="56">
        <v>1773.08931590372</v>
      </c>
      <c r="H18" s="56">
        <v>1821.22194640728</v>
      </c>
      <c r="I18" s="56">
        <v>1861.69795074127</v>
      </c>
      <c r="J18" s="56">
        <v>1894.2717779080399</v>
      </c>
      <c r="K18" s="56">
        <v>1921.0468957000701</v>
      </c>
      <c r="L18" s="56">
        <v>1946.0721352189501</v>
      </c>
      <c r="M18" s="56">
        <v>1977.1753355866099</v>
      </c>
      <c r="N18" s="56">
        <v>2008.70137228467</v>
      </c>
      <c r="O18" s="56">
        <v>2039.7304255480699</v>
      </c>
      <c r="P18" s="56">
        <v>2070.45663063142</v>
      </c>
      <c r="Q18" s="56">
        <v>2101.9715626582101</v>
      </c>
      <c r="R18" s="56">
        <v>2135.5706687216102</v>
      </c>
      <c r="S18" s="57">
        <f t="shared" si="0"/>
        <v>0.33603922996501678</v>
      </c>
    </row>
    <row r="19" spans="1:19" ht="15.75" customHeight="1" x14ac:dyDescent="0.45">
      <c r="A19" s="91"/>
      <c r="B19" s="64" t="s">
        <v>104</v>
      </c>
      <c r="C19" s="56">
        <v>502.680219706863</v>
      </c>
      <c r="D19" s="56">
        <v>517.05725402426197</v>
      </c>
      <c r="E19" s="56">
        <v>529.84016792753505</v>
      </c>
      <c r="F19" s="56">
        <v>541.92580702687405</v>
      </c>
      <c r="G19" s="56">
        <v>554.255169548092</v>
      </c>
      <c r="H19" s="56">
        <v>568.38922227869205</v>
      </c>
      <c r="I19" s="56">
        <v>579.89193077721905</v>
      </c>
      <c r="J19" s="56">
        <v>588.99264261142002</v>
      </c>
      <c r="K19" s="56">
        <v>596.36436536866097</v>
      </c>
      <c r="L19" s="56">
        <v>603.18698899308401</v>
      </c>
      <c r="M19" s="56">
        <v>611.79469995445095</v>
      </c>
      <c r="N19" s="56">
        <v>620.30866136884299</v>
      </c>
      <c r="O19" s="56">
        <v>628.64825807618502</v>
      </c>
      <c r="P19" s="56">
        <v>636.88887906123398</v>
      </c>
      <c r="Q19" s="56">
        <v>645.38869338155905</v>
      </c>
      <c r="R19" s="56">
        <v>654.58857061509798</v>
      </c>
      <c r="S19" s="57">
        <f t="shared" si="0"/>
        <v>0.30219679421008455</v>
      </c>
    </row>
    <row r="20" spans="1:19" ht="15.75" customHeight="1" thickBot="1" x14ac:dyDescent="0.5">
      <c r="A20" s="92"/>
      <c r="B20" s="65" t="s">
        <v>3</v>
      </c>
      <c r="C20" s="58">
        <v>823.72086578591995</v>
      </c>
      <c r="D20" s="58">
        <v>844.30025209262101</v>
      </c>
      <c r="E20" s="58">
        <v>862.20169953835398</v>
      </c>
      <c r="F20" s="58">
        <v>879.03858644571403</v>
      </c>
      <c r="G20" s="58">
        <v>896.70513957341097</v>
      </c>
      <c r="H20" s="58">
        <v>918.29829420137798</v>
      </c>
      <c r="I20" s="58">
        <v>942.35912607807199</v>
      </c>
      <c r="J20" s="58">
        <v>962.02186434428495</v>
      </c>
      <c r="K20" s="58">
        <v>977.82822469915402</v>
      </c>
      <c r="L20" s="58">
        <v>991.436816293378</v>
      </c>
      <c r="M20" s="58">
        <v>1006.27807361718</v>
      </c>
      <c r="N20" s="58">
        <v>1017.50492784024</v>
      </c>
      <c r="O20" s="58">
        <v>1029.72103562241</v>
      </c>
      <c r="P20" s="58">
        <v>1042.9265443910199</v>
      </c>
      <c r="Q20" s="58">
        <v>1057.1253998316699</v>
      </c>
      <c r="R20" s="58">
        <v>1071.74604939752</v>
      </c>
      <c r="S20" s="59">
        <f>(R20-C20)/C20</f>
        <v>0.3011034367509397</v>
      </c>
    </row>
    <row r="21" spans="1:19" ht="15.75" customHeight="1" x14ac:dyDescent="0.45">
      <c r="A21" s="63" t="s">
        <v>6</v>
      </c>
      <c r="B21" s="66" t="s">
        <v>7</v>
      </c>
      <c r="C21" s="56">
        <v>4221.4148763376397</v>
      </c>
      <c r="D21" s="56">
        <v>4416.0186968811204</v>
      </c>
      <c r="E21" s="56">
        <v>4619.2032911893402</v>
      </c>
      <c r="F21" s="56">
        <v>4832.2281950515699</v>
      </c>
      <c r="G21" s="56">
        <v>5055.3528248762996</v>
      </c>
      <c r="H21" s="56">
        <v>5290.4521558217402</v>
      </c>
      <c r="I21" s="56">
        <v>5526.4043222086702</v>
      </c>
      <c r="J21" s="56">
        <v>5765.1840453937202</v>
      </c>
      <c r="K21" s="56">
        <v>6008.09972878597</v>
      </c>
      <c r="L21" s="56">
        <v>6254.6935396503204</v>
      </c>
      <c r="M21" s="56">
        <v>6502.6208740439297</v>
      </c>
      <c r="N21" s="56">
        <v>6729.7958602914396</v>
      </c>
      <c r="O21" s="56">
        <v>6947.96323011394</v>
      </c>
      <c r="P21" s="56">
        <v>7156.5237248145604</v>
      </c>
      <c r="Q21" s="56">
        <v>7359.3793764979</v>
      </c>
      <c r="R21" s="56">
        <v>7563.2569613057904</v>
      </c>
      <c r="S21" s="57">
        <f>(R21-C21)/C21</f>
        <v>0.79164028717012114</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26425C75-9D5B-4C88-84D5-7E0B5F4E7FB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DB94-93F6-43AE-A148-A36E2F99F41B}">
  <dimension ref="A1:D285"/>
  <sheetViews>
    <sheetView zoomScaleNormal="100" zoomScaleSheetLayoutView="100" zoomScalePageLayoutView="115" workbookViewId="0">
      <selection activeCell="C22" sqref="C22"/>
    </sheetView>
  </sheetViews>
  <sheetFormatPr defaultColWidth="9.1796875" defaultRowHeight="17" x14ac:dyDescent="0.45"/>
  <cols>
    <col min="1" max="1" width="7.1796875" style="1" customWidth="1"/>
    <col min="2" max="2" width="24.81640625" style="1" customWidth="1"/>
    <col min="3" max="3" width="26.81640625" style="1" customWidth="1"/>
    <col min="4" max="4" width="62.7265625" style="1" customWidth="1"/>
    <col min="5" max="7" width="15.81640625" style="1" customWidth="1"/>
    <col min="8" max="10" width="17" style="1" customWidth="1"/>
    <col min="11" max="11" width="13.54296875" style="1" customWidth="1"/>
    <col min="12" max="16384" width="9.1796875" style="1"/>
  </cols>
  <sheetData>
    <row r="1" spans="1:4" s="7" customFormat="1" ht="26.15" customHeight="1" x14ac:dyDescent="0.45">
      <c r="A1" s="42" t="s">
        <v>18</v>
      </c>
    </row>
    <row r="2" spans="1:4" s="7" customFormat="1" ht="6.65" customHeight="1" thickBot="1" x14ac:dyDescent="0.5">
      <c r="A2" s="46"/>
      <c r="B2" s="45"/>
      <c r="C2" s="45"/>
      <c r="D2" s="45"/>
    </row>
    <row r="3" spans="1:4" ht="21.5" thickBot="1" x14ac:dyDescent="0.5">
      <c r="A3" s="51" t="s">
        <v>11</v>
      </c>
      <c r="B3" s="51" t="s">
        <v>25</v>
      </c>
      <c r="C3" s="52" t="s">
        <v>21</v>
      </c>
      <c r="D3" s="51" t="s">
        <v>41</v>
      </c>
    </row>
    <row r="4" spans="1:4" x14ac:dyDescent="0.45">
      <c r="A4" s="73" t="s">
        <v>8</v>
      </c>
      <c r="B4" s="22" t="s">
        <v>49</v>
      </c>
      <c r="C4" s="26" t="s">
        <v>20</v>
      </c>
      <c r="D4" s="67" t="s">
        <v>100</v>
      </c>
    </row>
    <row r="5" spans="1:4" ht="23" x14ac:dyDescent="0.45">
      <c r="A5" s="74"/>
      <c r="B5" s="23" t="s">
        <v>10</v>
      </c>
      <c r="C5" s="27" t="s">
        <v>20</v>
      </c>
      <c r="D5" s="67" t="s">
        <v>101</v>
      </c>
    </row>
    <row r="6" spans="1:4" ht="35" thickBot="1" x14ac:dyDescent="0.5">
      <c r="A6" s="75"/>
      <c r="B6" s="30" t="s">
        <v>9</v>
      </c>
      <c r="C6" s="31" t="s">
        <v>20</v>
      </c>
      <c r="D6" s="67" t="s">
        <v>102</v>
      </c>
    </row>
    <row r="7" spans="1:4" ht="23" x14ac:dyDescent="0.45">
      <c r="A7" s="76" t="s">
        <v>4</v>
      </c>
      <c r="B7" s="22" t="s">
        <v>77</v>
      </c>
      <c r="C7" s="26" t="s">
        <v>79</v>
      </c>
      <c r="D7" s="29" t="s">
        <v>58</v>
      </c>
    </row>
    <row r="8" spans="1:4" x14ac:dyDescent="0.45">
      <c r="A8" s="77"/>
      <c r="B8" s="33" t="s">
        <v>5</v>
      </c>
      <c r="C8" s="34" t="s">
        <v>79</v>
      </c>
      <c r="D8" s="35" t="s">
        <v>59</v>
      </c>
    </row>
    <row r="9" spans="1:4" ht="23.5" thickBot="1" x14ac:dyDescent="0.5">
      <c r="A9" s="78"/>
      <c r="B9" s="36" t="s">
        <v>78</v>
      </c>
      <c r="C9" s="37" t="s">
        <v>79</v>
      </c>
      <c r="D9" s="38" t="s">
        <v>60</v>
      </c>
    </row>
    <row r="10" spans="1:4" x14ac:dyDescent="0.45">
      <c r="A10" s="76" t="s">
        <v>1</v>
      </c>
      <c r="B10" s="22" t="s">
        <v>2</v>
      </c>
      <c r="C10" s="26" t="s">
        <v>76</v>
      </c>
      <c r="D10" s="29" t="s">
        <v>42</v>
      </c>
    </row>
    <row r="11" spans="1:4" ht="23" x14ac:dyDescent="0.45">
      <c r="A11" s="77"/>
      <c r="B11" s="23" t="s">
        <v>77</v>
      </c>
      <c r="C11" s="27" t="s">
        <v>79</v>
      </c>
      <c r="D11" s="25" t="s">
        <v>43</v>
      </c>
    </row>
    <row r="12" spans="1:4" x14ac:dyDescent="0.45">
      <c r="A12" s="77"/>
      <c r="B12" s="23" t="s">
        <v>5</v>
      </c>
      <c r="C12" s="27" t="s">
        <v>79</v>
      </c>
      <c r="D12" s="25" t="s">
        <v>44</v>
      </c>
    </row>
    <row r="13" spans="1:4" ht="34.5" x14ac:dyDescent="0.45">
      <c r="A13" s="77"/>
      <c r="B13" s="23" t="s">
        <v>78</v>
      </c>
      <c r="C13" s="27" t="s">
        <v>79</v>
      </c>
      <c r="D13" s="25" t="s">
        <v>81</v>
      </c>
    </row>
    <row r="14" spans="1:4" ht="23" x14ac:dyDescent="0.45">
      <c r="A14" s="77"/>
      <c r="B14" s="23" t="s">
        <v>50</v>
      </c>
      <c r="C14" s="24" t="s">
        <v>80</v>
      </c>
      <c r="D14" s="25" t="s">
        <v>55</v>
      </c>
    </row>
    <row r="15" spans="1:4" ht="23" x14ac:dyDescent="0.45">
      <c r="A15" s="77"/>
      <c r="B15" s="23" t="s">
        <v>51</v>
      </c>
      <c r="C15" s="27" t="s">
        <v>76</v>
      </c>
      <c r="D15" s="25" t="s">
        <v>52</v>
      </c>
    </row>
    <row r="16" spans="1:4" ht="23" x14ac:dyDescent="0.45">
      <c r="A16" s="77"/>
      <c r="B16" s="23" t="s">
        <v>74</v>
      </c>
      <c r="C16" s="27" t="s">
        <v>76</v>
      </c>
      <c r="D16" s="25" t="s">
        <v>46</v>
      </c>
    </row>
    <row r="17" spans="1:4" ht="34.5" x14ac:dyDescent="0.45">
      <c r="A17" s="77"/>
      <c r="B17" s="23" t="s">
        <v>75</v>
      </c>
      <c r="C17" s="27" t="s">
        <v>76</v>
      </c>
      <c r="D17" s="25" t="s">
        <v>53</v>
      </c>
    </row>
    <row r="18" spans="1:4" ht="23" x14ac:dyDescent="0.45">
      <c r="A18" s="77"/>
      <c r="B18" s="23" t="s">
        <v>103</v>
      </c>
      <c r="C18" s="27" t="s">
        <v>79</v>
      </c>
      <c r="D18" s="25" t="s">
        <v>45</v>
      </c>
    </row>
    <row r="19" spans="1:4" ht="23" x14ac:dyDescent="0.45">
      <c r="A19" s="77"/>
      <c r="B19" s="23" t="s">
        <v>104</v>
      </c>
      <c r="C19" s="27" t="s">
        <v>79</v>
      </c>
      <c r="D19" s="25" t="s">
        <v>47</v>
      </c>
    </row>
    <row r="20" spans="1:4" ht="23.5" thickBot="1" x14ac:dyDescent="0.5">
      <c r="A20" s="78"/>
      <c r="B20" s="30" t="s">
        <v>3</v>
      </c>
      <c r="C20" s="31" t="s">
        <v>79</v>
      </c>
      <c r="D20" s="32" t="s">
        <v>48</v>
      </c>
    </row>
    <row r="21" spans="1:4" ht="23" x14ac:dyDescent="0.45">
      <c r="A21" s="28" t="s">
        <v>6</v>
      </c>
      <c r="B21" s="22" t="s">
        <v>7</v>
      </c>
      <c r="C21" s="26" t="s">
        <v>23</v>
      </c>
      <c r="D21" s="29" t="s">
        <v>54</v>
      </c>
    </row>
    <row r="22" spans="1:4" x14ac:dyDescent="0.45">
      <c r="A22" s="4"/>
      <c r="B22" s="4"/>
      <c r="C22" s="4"/>
    </row>
    <row r="23" spans="1:4" ht="21" x14ac:dyDescent="0.55000000000000004">
      <c r="A23" s="21"/>
      <c r="B23" s="21"/>
      <c r="C23" s="21"/>
    </row>
    <row r="24" spans="1:4" x14ac:dyDescent="0.45">
      <c r="A24" s="4"/>
      <c r="B24" s="4"/>
    </row>
    <row r="25" spans="1:4" s="4" customFormat="1" x14ac:dyDescent="0.45">
      <c r="C25" s="1"/>
    </row>
    <row r="26" spans="1:4" s="4" customFormat="1" x14ac:dyDescent="0.45"/>
    <row r="27" spans="1:4" s="4" customFormat="1" x14ac:dyDescent="0.45"/>
    <row r="28" spans="1:4" s="4" customFormat="1" x14ac:dyDescent="0.45"/>
    <row r="29" spans="1:4" s="4" customFormat="1" x14ac:dyDescent="0.45"/>
    <row r="30" spans="1:4" s="4" customFormat="1" x14ac:dyDescent="0.45"/>
    <row r="31" spans="1:4" s="4" customFormat="1" x14ac:dyDescent="0.45"/>
    <row r="32" spans="1:4" s="4" customFormat="1" x14ac:dyDescent="0.45"/>
    <row r="33" s="4" customFormat="1" x14ac:dyDescent="0.45"/>
    <row r="34" s="4" customFormat="1" x14ac:dyDescent="0.45"/>
    <row r="35" s="4" customFormat="1" x14ac:dyDescent="0.45"/>
    <row r="36" s="4" customFormat="1" x14ac:dyDescent="0.45"/>
    <row r="37" s="4" customFormat="1" x14ac:dyDescent="0.45"/>
    <row r="38" s="4" customFormat="1" x14ac:dyDescent="0.45"/>
    <row r="39" s="4" customFormat="1" x14ac:dyDescent="0.45"/>
    <row r="40" s="4" customFormat="1" x14ac:dyDescent="0.45"/>
    <row r="41" s="4" customFormat="1" x14ac:dyDescent="0.45"/>
    <row r="42" s="4" customFormat="1" x14ac:dyDescent="0.45"/>
    <row r="43" s="4" customFormat="1" x14ac:dyDescent="0.45"/>
    <row r="44" s="4" customFormat="1" x14ac:dyDescent="0.45"/>
    <row r="45" s="4" customFormat="1" x14ac:dyDescent="0.45"/>
    <row r="46" s="4" customFormat="1" x14ac:dyDescent="0.45"/>
    <row r="47" s="4" customFormat="1" x14ac:dyDescent="0.45"/>
    <row r="48" s="4" customFormat="1" x14ac:dyDescent="0.45"/>
    <row r="49" s="4" customFormat="1" x14ac:dyDescent="0.45"/>
    <row r="50" s="4" customFormat="1" x14ac:dyDescent="0.45"/>
    <row r="51" s="4" customFormat="1" x14ac:dyDescent="0.45"/>
    <row r="52" s="4" customFormat="1" x14ac:dyDescent="0.45"/>
    <row r="53" s="4" customFormat="1" x14ac:dyDescent="0.45"/>
    <row r="54" s="4" customFormat="1" x14ac:dyDescent="0.45"/>
    <row r="55" s="4" customFormat="1" x14ac:dyDescent="0.45"/>
    <row r="56" s="4" customFormat="1" x14ac:dyDescent="0.45"/>
    <row r="57" s="4" customFormat="1" x14ac:dyDescent="0.45"/>
    <row r="58" s="4" customFormat="1" x14ac:dyDescent="0.45"/>
    <row r="59" s="4" customFormat="1" x14ac:dyDescent="0.45"/>
    <row r="60" s="4" customFormat="1" x14ac:dyDescent="0.45"/>
    <row r="61" s="4" customFormat="1" x14ac:dyDescent="0.45"/>
    <row r="62" s="4" customFormat="1" x14ac:dyDescent="0.45"/>
    <row r="63" s="4" customFormat="1" x14ac:dyDescent="0.45"/>
    <row r="64" s="4" customFormat="1" x14ac:dyDescent="0.45"/>
    <row r="65" s="4" customFormat="1" x14ac:dyDescent="0.45"/>
    <row r="66" s="4" customFormat="1" x14ac:dyDescent="0.45"/>
    <row r="67" s="4" customFormat="1" x14ac:dyDescent="0.45"/>
    <row r="68" s="4" customFormat="1" x14ac:dyDescent="0.45"/>
    <row r="69" s="4" customFormat="1" x14ac:dyDescent="0.45"/>
    <row r="70" s="4" customFormat="1" x14ac:dyDescent="0.45"/>
    <row r="71" s="4" customFormat="1" x14ac:dyDescent="0.45"/>
    <row r="72" s="4" customFormat="1" x14ac:dyDescent="0.45"/>
    <row r="73" s="4" customFormat="1" x14ac:dyDescent="0.45"/>
    <row r="74" s="4" customFormat="1" x14ac:dyDescent="0.45"/>
    <row r="75" s="4" customFormat="1" x14ac:dyDescent="0.45"/>
    <row r="76" s="4" customFormat="1" x14ac:dyDescent="0.45"/>
    <row r="77" s="4" customFormat="1" x14ac:dyDescent="0.45"/>
    <row r="78" s="4" customFormat="1" x14ac:dyDescent="0.45"/>
    <row r="79" s="4" customFormat="1" x14ac:dyDescent="0.45"/>
    <row r="80" s="4" customFormat="1" x14ac:dyDescent="0.45"/>
    <row r="81" s="4" customFormat="1" x14ac:dyDescent="0.45"/>
    <row r="82" s="4" customFormat="1" x14ac:dyDescent="0.45"/>
    <row r="83" s="4" customFormat="1" x14ac:dyDescent="0.45"/>
    <row r="84" s="4" customFormat="1" x14ac:dyDescent="0.45"/>
    <row r="85" s="4" customFormat="1" x14ac:dyDescent="0.45"/>
    <row r="86" s="4" customFormat="1" x14ac:dyDescent="0.45"/>
    <row r="87" s="4" customFormat="1" x14ac:dyDescent="0.45"/>
    <row r="88" s="4" customFormat="1" x14ac:dyDescent="0.45"/>
    <row r="89" s="4" customFormat="1" x14ac:dyDescent="0.45"/>
    <row r="90" s="4" customFormat="1" x14ac:dyDescent="0.45"/>
    <row r="91" s="4" customFormat="1" x14ac:dyDescent="0.45"/>
    <row r="92" s="4" customFormat="1" x14ac:dyDescent="0.45"/>
    <row r="93" s="4" customFormat="1" x14ac:dyDescent="0.45"/>
    <row r="94" s="4" customFormat="1" x14ac:dyDescent="0.45"/>
    <row r="95" s="4" customFormat="1" x14ac:dyDescent="0.45"/>
    <row r="96" s="4" customFormat="1" x14ac:dyDescent="0.45"/>
    <row r="97" s="4" customFormat="1" x14ac:dyDescent="0.45"/>
    <row r="98" s="4" customFormat="1" x14ac:dyDescent="0.45"/>
    <row r="99" s="4" customFormat="1" x14ac:dyDescent="0.45"/>
    <row r="100" s="4" customFormat="1" x14ac:dyDescent="0.45"/>
    <row r="101" s="4" customFormat="1" x14ac:dyDescent="0.45"/>
    <row r="102" s="4" customFormat="1" x14ac:dyDescent="0.45"/>
    <row r="103" s="4" customFormat="1" x14ac:dyDescent="0.45"/>
    <row r="104" s="4" customFormat="1" x14ac:dyDescent="0.45"/>
    <row r="105" s="4" customFormat="1" x14ac:dyDescent="0.45"/>
    <row r="106" s="4" customFormat="1" x14ac:dyDescent="0.45"/>
    <row r="107" s="4" customFormat="1" x14ac:dyDescent="0.45"/>
    <row r="108" s="4" customFormat="1" x14ac:dyDescent="0.45"/>
    <row r="109" s="4" customFormat="1" x14ac:dyDescent="0.45"/>
    <row r="110" s="4" customFormat="1" x14ac:dyDescent="0.45"/>
    <row r="111" s="4" customFormat="1" x14ac:dyDescent="0.45"/>
    <row r="112" s="4" customFormat="1" x14ac:dyDescent="0.45"/>
    <row r="113" s="4" customFormat="1" x14ac:dyDescent="0.45"/>
    <row r="114" s="4" customFormat="1" x14ac:dyDescent="0.45"/>
    <row r="115" s="4" customFormat="1" x14ac:dyDescent="0.45"/>
    <row r="116" s="4" customFormat="1" x14ac:dyDescent="0.45"/>
    <row r="117" s="4" customFormat="1" x14ac:dyDescent="0.45"/>
    <row r="118" s="4" customFormat="1" x14ac:dyDescent="0.45"/>
    <row r="119" s="4" customFormat="1" x14ac:dyDescent="0.45"/>
    <row r="120" s="4" customFormat="1" x14ac:dyDescent="0.45"/>
    <row r="121" s="4" customFormat="1" x14ac:dyDescent="0.45"/>
    <row r="122" s="4" customFormat="1" x14ac:dyDescent="0.45"/>
    <row r="123" s="4" customFormat="1" x14ac:dyDescent="0.45"/>
    <row r="124" s="4" customFormat="1" x14ac:dyDescent="0.45"/>
    <row r="125" s="4" customFormat="1" x14ac:dyDescent="0.45"/>
    <row r="126" s="4" customFormat="1" x14ac:dyDescent="0.45"/>
    <row r="127" s="4" customFormat="1" x14ac:dyDescent="0.45"/>
    <row r="128" s="4" customFormat="1" x14ac:dyDescent="0.45"/>
    <row r="129" s="4" customFormat="1" x14ac:dyDescent="0.45"/>
    <row r="130" s="4" customFormat="1" x14ac:dyDescent="0.45"/>
    <row r="131" s="4" customFormat="1" x14ac:dyDescent="0.45"/>
    <row r="132" s="4" customFormat="1" x14ac:dyDescent="0.45"/>
    <row r="133" s="4" customFormat="1" x14ac:dyDescent="0.45"/>
    <row r="134" s="4" customFormat="1" x14ac:dyDescent="0.45"/>
    <row r="135" s="4" customFormat="1" x14ac:dyDescent="0.45"/>
    <row r="136" s="4" customFormat="1" x14ac:dyDescent="0.45"/>
    <row r="137" s="4" customFormat="1" x14ac:dyDescent="0.45"/>
    <row r="138" s="4" customFormat="1" x14ac:dyDescent="0.45"/>
    <row r="139" s="4" customFormat="1" x14ac:dyDescent="0.45"/>
    <row r="140" s="4" customFormat="1" x14ac:dyDescent="0.45"/>
    <row r="141" s="4" customFormat="1" x14ac:dyDescent="0.45"/>
    <row r="142" s="4" customFormat="1" x14ac:dyDescent="0.45"/>
    <row r="143" s="4" customFormat="1" x14ac:dyDescent="0.45"/>
    <row r="144" s="4" customFormat="1" x14ac:dyDescent="0.45"/>
    <row r="145" s="4" customFormat="1" x14ac:dyDescent="0.45"/>
    <row r="146" s="4" customFormat="1" x14ac:dyDescent="0.45"/>
    <row r="147" s="4" customFormat="1" x14ac:dyDescent="0.45"/>
    <row r="148" s="4" customFormat="1" x14ac:dyDescent="0.45"/>
    <row r="149" s="4" customFormat="1" x14ac:dyDescent="0.45"/>
    <row r="150" s="4" customFormat="1" x14ac:dyDescent="0.45"/>
    <row r="151" s="4" customFormat="1" x14ac:dyDescent="0.45"/>
    <row r="152" s="4" customFormat="1" x14ac:dyDescent="0.45"/>
    <row r="153" s="4" customFormat="1" x14ac:dyDescent="0.45"/>
    <row r="154" s="4" customFormat="1" x14ac:dyDescent="0.45"/>
    <row r="155" s="4" customFormat="1" x14ac:dyDescent="0.45"/>
    <row r="156" s="4" customFormat="1" x14ac:dyDescent="0.45"/>
    <row r="157" s="4" customFormat="1" x14ac:dyDescent="0.45"/>
    <row r="158" s="4" customFormat="1" x14ac:dyDescent="0.45"/>
    <row r="159" s="4" customFormat="1" x14ac:dyDescent="0.45"/>
    <row r="160" s="4" customFormat="1" x14ac:dyDescent="0.45"/>
    <row r="161" s="4" customFormat="1" x14ac:dyDescent="0.45"/>
    <row r="162" s="4" customFormat="1" x14ac:dyDescent="0.45"/>
    <row r="163" s="4" customFormat="1" x14ac:dyDescent="0.45"/>
    <row r="164" s="4" customFormat="1" x14ac:dyDescent="0.45"/>
    <row r="165" s="4" customFormat="1" x14ac:dyDescent="0.45"/>
    <row r="166" s="4" customFormat="1" x14ac:dyDescent="0.45"/>
    <row r="167" s="4" customFormat="1" x14ac:dyDescent="0.45"/>
    <row r="168" s="4" customFormat="1" x14ac:dyDescent="0.45"/>
    <row r="169" s="4" customFormat="1" x14ac:dyDescent="0.45"/>
    <row r="170" s="4" customFormat="1" x14ac:dyDescent="0.45"/>
    <row r="171" s="4" customFormat="1" x14ac:dyDescent="0.45"/>
    <row r="172" s="4" customFormat="1" x14ac:dyDescent="0.45"/>
    <row r="173" s="4" customFormat="1" x14ac:dyDescent="0.45"/>
    <row r="174" s="4" customFormat="1" x14ac:dyDescent="0.45"/>
    <row r="175" s="4" customFormat="1" x14ac:dyDescent="0.45"/>
    <row r="176" s="4" customFormat="1" x14ac:dyDescent="0.45"/>
    <row r="177" s="4" customFormat="1" x14ac:dyDescent="0.45"/>
    <row r="178" s="4" customFormat="1" x14ac:dyDescent="0.45"/>
    <row r="179" s="4" customFormat="1" x14ac:dyDescent="0.45"/>
    <row r="180" s="4" customFormat="1" x14ac:dyDescent="0.45"/>
    <row r="181" s="4" customFormat="1" x14ac:dyDescent="0.45"/>
    <row r="182" s="4" customFormat="1" x14ac:dyDescent="0.45"/>
    <row r="183" s="4" customFormat="1" x14ac:dyDescent="0.45"/>
    <row r="184" s="4" customFormat="1" x14ac:dyDescent="0.45"/>
    <row r="185" s="4" customFormat="1" x14ac:dyDescent="0.45"/>
    <row r="186" s="4" customFormat="1" x14ac:dyDescent="0.45"/>
    <row r="187" s="4" customFormat="1" x14ac:dyDescent="0.45"/>
    <row r="188" s="4" customFormat="1" x14ac:dyDescent="0.45"/>
    <row r="189" s="4" customFormat="1" x14ac:dyDescent="0.45"/>
    <row r="190" s="4" customFormat="1" x14ac:dyDescent="0.45"/>
    <row r="191" s="4" customFormat="1" x14ac:dyDescent="0.45"/>
    <row r="192" s="4" customFormat="1" x14ac:dyDescent="0.45"/>
    <row r="193" s="4" customFormat="1" x14ac:dyDescent="0.45"/>
    <row r="194" s="4" customFormat="1" x14ac:dyDescent="0.45"/>
    <row r="195" s="4" customFormat="1" x14ac:dyDescent="0.45"/>
    <row r="196" s="4" customFormat="1" x14ac:dyDescent="0.45"/>
    <row r="197" s="4" customFormat="1" x14ac:dyDescent="0.45"/>
    <row r="198" s="4" customFormat="1" x14ac:dyDescent="0.45"/>
    <row r="199" s="4" customFormat="1" x14ac:dyDescent="0.45"/>
    <row r="200" s="4" customFormat="1" x14ac:dyDescent="0.45"/>
    <row r="201" s="4" customFormat="1" x14ac:dyDescent="0.45"/>
    <row r="202" s="4" customFormat="1" x14ac:dyDescent="0.45"/>
    <row r="203" s="4" customFormat="1" x14ac:dyDescent="0.45"/>
    <row r="204" s="4" customFormat="1" x14ac:dyDescent="0.45"/>
    <row r="205" s="4" customFormat="1" x14ac:dyDescent="0.45"/>
    <row r="206" s="4" customFormat="1" x14ac:dyDescent="0.45"/>
    <row r="207" s="4" customFormat="1" x14ac:dyDescent="0.45"/>
    <row r="208" s="4" customFormat="1" x14ac:dyDescent="0.45"/>
    <row r="209" s="4" customFormat="1" x14ac:dyDescent="0.45"/>
    <row r="210" s="4" customFormat="1" x14ac:dyDescent="0.45"/>
    <row r="211" s="4" customFormat="1" x14ac:dyDescent="0.45"/>
    <row r="212" s="4" customFormat="1" x14ac:dyDescent="0.45"/>
    <row r="213" s="4" customFormat="1" x14ac:dyDescent="0.45"/>
    <row r="214" s="4" customFormat="1" x14ac:dyDescent="0.45"/>
    <row r="215" s="4" customFormat="1" x14ac:dyDescent="0.45"/>
    <row r="216" s="4" customFormat="1" x14ac:dyDescent="0.45"/>
    <row r="217" s="4" customFormat="1" x14ac:dyDescent="0.45"/>
    <row r="218" s="4" customFormat="1" x14ac:dyDescent="0.45"/>
    <row r="219" s="4" customFormat="1" x14ac:dyDescent="0.45"/>
    <row r="220" s="4" customFormat="1" x14ac:dyDescent="0.45"/>
    <row r="221" s="4" customFormat="1" x14ac:dyDescent="0.45"/>
    <row r="222" s="4" customFormat="1" x14ac:dyDescent="0.45"/>
    <row r="223" s="4" customFormat="1" x14ac:dyDescent="0.45"/>
    <row r="224" s="4" customFormat="1" x14ac:dyDescent="0.45"/>
    <row r="225" s="4" customFormat="1" x14ac:dyDescent="0.45"/>
    <row r="226" s="4" customFormat="1" x14ac:dyDescent="0.45"/>
    <row r="227" s="4" customFormat="1" x14ac:dyDescent="0.45"/>
    <row r="228" s="4" customFormat="1" x14ac:dyDescent="0.45"/>
    <row r="229" s="4" customFormat="1" x14ac:dyDescent="0.45"/>
    <row r="230" s="4" customFormat="1" x14ac:dyDescent="0.45"/>
    <row r="231" s="4" customFormat="1" x14ac:dyDescent="0.45"/>
    <row r="232" s="4" customFormat="1" x14ac:dyDescent="0.45"/>
    <row r="233" s="4" customFormat="1" x14ac:dyDescent="0.45"/>
    <row r="234" s="4" customFormat="1" x14ac:dyDescent="0.45"/>
    <row r="235" s="4" customFormat="1" x14ac:dyDescent="0.45"/>
    <row r="236" s="4" customFormat="1" x14ac:dyDescent="0.45"/>
    <row r="237" s="4" customFormat="1" x14ac:dyDescent="0.45"/>
    <row r="238" s="4" customFormat="1" x14ac:dyDescent="0.45"/>
    <row r="239" s="4" customFormat="1" x14ac:dyDescent="0.45"/>
    <row r="240" s="4" customFormat="1" x14ac:dyDescent="0.45"/>
    <row r="241" s="4" customFormat="1" x14ac:dyDescent="0.45"/>
    <row r="242" s="4" customFormat="1" x14ac:dyDescent="0.45"/>
    <row r="243" s="4" customFormat="1" x14ac:dyDescent="0.45"/>
    <row r="244" s="4" customFormat="1" x14ac:dyDescent="0.45"/>
    <row r="245" s="4" customFormat="1" x14ac:dyDescent="0.45"/>
    <row r="246" s="4" customFormat="1" x14ac:dyDescent="0.45"/>
    <row r="247" s="4" customFormat="1" x14ac:dyDescent="0.45"/>
    <row r="248" s="4" customFormat="1" x14ac:dyDescent="0.45"/>
    <row r="249" s="4" customFormat="1" x14ac:dyDescent="0.45"/>
    <row r="250" s="4" customFormat="1" x14ac:dyDescent="0.45"/>
    <row r="251" s="4" customFormat="1" x14ac:dyDescent="0.45"/>
    <row r="252" s="4" customFormat="1" x14ac:dyDescent="0.45"/>
    <row r="253" s="4" customFormat="1" x14ac:dyDescent="0.45"/>
    <row r="254" s="4" customFormat="1" x14ac:dyDescent="0.45"/>
    <row r="255" s="4" customFormat="1" x14ac:dyDescent="0.45"/>
    <row r="256" s="4" customFormat="1" x14ac:dyDescent="0.45"/>
    <row r="257" s="4" customFormat="1" x14ac:dyDescent="0.45"/>
    <row r="258" s="4" customFormat="1" x14ac:dyDescent="0.45"/>
    <row r="259" s="4" customFormat="1" x14ac:dyDescent="0.45"/>
    <row r="260" s="4" customFormat="1" x14ac:dyDescent="0.45"/>
    <row r="261" s="4" customFormat="1" x14ac:dyDescent="0.45"/>
    <row r="262" s="4" customFormat="1" x14ac:dyDescent="0.45"/>
    <row r="263" s="4" customFormat="1" x14ac:dyDescent="0.45"/>
    <row r="264" s="4" customFormat="1" x14ac:dyDescent="0.45"/>
    <row r="265" s="4" customFormat="1" x14ac:dyDescent="0.45"/>
    <row r="266" s="4" customFormat="1" x14ac:dyDescent="0.45"/>
    <row r="267" s="4" customFormat="1" x14ac:dyDescent="0.45"/>
    <row r="268" s="4" customFormat="1" x14ac:dyDescent="0.45"/>
    <row r="269" s="4" customFormat="1" x14ac:dyDescent="0.45"/>
    <row r="270" s="4" customFormat="1" x14ac:dyDescent="0.45"/>
    <row r="271" s="4" customFormat="1" x14ac:dyDescent="0.45"/>
    <row r="272" s="4" customFormat="1" x14ac:dyDescent="0.45"/>
    <row r="273" spans="1:3" s="4" customFormat="1" x14ac:dyDescent="0.45"/>
    <row r="274" spans="1:3" s="4" customFormat="1" x14ac:dyDescent="0.45"/>
    <row r="275" spans="1:3" s="4" customFormat="1" x14ac:dyDescent="0.45"/>
    <row r="276" spans="1:3" s="4" customFormat="1" x14ac:dyDescent="0.45"/>
    <row r="277" spans="1:3" s="4" customFormat="1" x14ac:dyDescent="0.45"/>
    <row r="278" spans="1:3" s="4" customFormat="1" x14ac:dyDescent="0.45"/>
    <row r="279" spans="1:3" s="4" customFormat="1" x14ac:dyDescent="0.45"/>
    <row r="280" spans="1:3" s="4" customFormat="1" x14ac:dyDescent="0.45"/>
    <row r="281" spans="1:3" s="4" customFormat="1" x14ac:dyDescent="0.45"/>
    <row r="282" spans="1:3" s="4" customFormat="1" x14ac:dyDescent="0.45"/>
    <row r="283" spans="1:3" s="4" customFormat="1" x14ac:dyDescent="0.45"/>
    <row r="284" spans="1:3" s="4" customFormat="1" x14ac:dyDescent="0.45"/>
    <row r="285" spans="1:3" x14ac:dyDescent="0.45">
      <c r="A285" s="4"/>
      <c r="B285" s="4"/>
      <c r="C285" s="4"/>
    </row>
  </sheetData>
  <mergeCells count="3">
    <mergeCell ref="A4:A6"/>
    <mergeCell ref="A7:A9"/>
    <mergeCell ref="A10:A20"/>
  </mergeCells>
  <pageMargins left="0.7" right="0.7" top="0.75" bottom="0.75" header="0.3" footer="0.3"/>
  <pageSetup orientation="landscape" r:id="rId1"/>
  <headerFooter>
    <oddFooter>&amp;L&amp;9DSHS | Research and Data Analysis&amp;C&amp;9&amp;P&amp;R&amp;9&amp;D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20889-453B-401F-A4D7-6A01E1B5137B}">
  <dimension ref="A1:N280"/>
  <sheetViews>
    <sheetView topLeftCell="A3" zoomScaleNormal="100" workbookViewId="0">
      <selection activeCell="J6" sqref="J6:N15"/>
    </sheetView>
  </sheetViews>
  <sheetFormatPr defaultColWidth="9.1796875" defaultRowHeight="17" x14ac:dyDescent="0.45"/>
  <cols>
    <col min="1" max="1" width="13.81640625" style="1" customWidth="1"/>
    <col min="2" max="2" width="36.1796875" style="1" customWidth="1"/>
    <col min="3" max="3" width="35.81640625" style="1" customWidth="1"/>
    <col min="4" max="6" width="9.1796875" style="1"/>
    <col min="7" max="7" width="3" style="1" customWidth="1"/>
    <col min="8" max="8" width="6.81640625" style="1" customWidth="1"/>
    <col min="9" max="9" width="13.54296875" style="1" customWidth="1"/>
    <col min="10" max="10" width="37.7265625" style="1" customWidth="1"/>
    <col min="11" max="14" width="15.81640625" style="1" customWidth="1"/>
    <col min="15" max="17" width="17" style="1" customWidth="1"/>
    <col min="18" max="18" width="13.54296875" style="1" customWidth="1"/>
    <col min="19" max="16384" width="9.1796875" style="1"/>
  </cols>
  <sheetData>
    <row r="1" spans="1:14" s="7" customFormat="1" ht="26.15" customHeight="1" x14ac:dyDescent="0.45">
      <c r="A1" s="42" t="s">
        <v>61</v>
      </c>
    </row>
    <row r="2" spans="1:14" s="7" customFormat="1" ht="6.65" customHeight="1" x14ac:dyDescent="0.45">
      <c r="A2" s="46"/>
      <c r="B2" s="45"/>
      <c r="C2" s="45"/>
      <c r="D2" s="45"/>
      <c r="E2" s="45"/>
      <c r="F2" s="45"/>
      <c r="G2" s="45"/>
      <c r="H2" s="45"/>
      <c r="I2" s="45"/>
      <c r="J2" s="45"/>
      <c r="K2" s="45"/>
      <c r="L2" s="45"/>
      <c r="M2" s="45"/>
      <c r="N2" s="45"/>
    </row>
    <row r="3" spans="1:14" ht="40" customHeight="1" x14ac:dyDescent="0.55000000000000004">
      <c r="A3" s="81" t="s">
        <v>62</v>
      </c>
      <c r="B3" s="81"/>
      <c r="C3" s="81"/>
      <c r="D3" s="81"/>
      <c r="E3" s="81"/>
      <c r="F3" s="81"/>
      <c r="G3" s="3"/>
      <c r="H3" s="79" t="s">
        <v>122</v>
      </c>
      <c r="I3" s="79"/>
      <c r="J3" s="79"/>
      <c r="K3" s="79"/>
      <c r="L3" s="79"/>
      <c r="M3" s="79"/>
    </row>
    <row r="4" spans="1:14" ht="35.25" customHeight="1" x14ac:dyDescent="0.45">
      <c r="A4" s="80" t="s">
        <v>123</v>
      </c>
      <c r="B4" s="80"/>
      <c r="C4" s="80"/>
      <c r="D4" s="80"/>
      <c r="E4" s="80"/>
      <c r="F4" s="80"/>
      <c r="G4" s="3"/>
      <c r="H4" s="82" t="s">
        <v>24</v>
      </c>
      <c r="I4" s="82" t="s">
        <v>38</v>
      </c>
      <c r="J4" s="83" t="s">
        <v>25</v>
      </c>
      <c r="K4" s="84" t="s">
        <v>64</v>
      </c>
      <c r="L4" s="85"/>
      <c r="M4" s="84" t="s">
        <v>65</v>
      </c>
      <c r="N4" s="85"/>
    </row>
    <row r="5" spans="1:14" ht="24.75" customHeight="1" x14ac:dyDescent="0.45">
      <c r="A5" s="80"/>
      <c r="B5" s="80"/>
      <c r="C5" s="80"/>
      <c r="D5" s="80"/>
      <c r="E5" s="80"/>
      <c r="F5" s="80"/>
      <c r="G5" s="3"/>
      <c r="H5" s="82"/>
      <c r="I5" s="82"/>
      <c r="J5" s="83"/>
      <c r="K5" s="13" t="s">
        <v>57</v>
      </c>
      <c r="L5" s="8" t="s">
        <v>56</v>
      </c>
      <c r="M5" s="13" t="s">
        <v>57</v>
      </c>
      <c r="N5" s="8" t="s">
        <v>56</v>
      </c>
    </row>
    <row r="6" spans="1:14" ht="17.25" customHeight="1" x14ac:dyDescent="0.45">
      <c r="A6" s="80"/>
      <c r="B6" s="80"/>
      <c r="C6" s="80"/>
      <c r="D6" s="80"/>
      <c r="E6" s="80"/>
      <c r="F6" s="80"/>
      <c r="G6" s="3"/>
      <c r="H6" s="9">
        <v>1</v>
      </c>
      <c r="I6" s="12" t="s">
        <v>22</v>
      </c>
      <c r="J6" s="10" t="s">
        <v>26</v>
      </c>
      <c r="K6" s="14">
        <v>2011228</v>
      </c>
      <c r="L6" s="11">
        <v>1965965</v>
      </c>
      <c r="M6" s="14">
        <v>2198588</v>
      </c>
      <c r="N6" s="11">
        <v>2147433</v>
      </c>
    </row>
    <row r="7" spans="1:14" ht="17.25" customHeight="1" x14ac:dyDescent="0.45">
      <c r="A7" s="80"/>
      <c r="B7" s="80"/>
      <c r="C7" s="80"/>
      <c r="D7" s="80"/>
      <c r="E7" s="80"/>
      <c r="F7" s="80"/>
      <c r="G7" s="3"/>
      <c r="H7" s="9">
        <v>2</v>
      </c>
      <c r="I7" s="12" t="s">
        <v>35</v>
      </c>
      <c r="J7" s="10" t="s">
        <v>27</v>
      </c>
      <c r="K7" s="14">
        <v>601723</v>
      </c>
      <c r="L7" s="11">
        <v>536063.30790243403</v>
      </c>
      <c r="M7" s="14">
        <v>675874</v>
      </c>
      <c r="N7" s="11">
        <v>578844.19758364605</v>
      </c>
    </row>
    <row r="8" spans="1:14" ht="17.25" customHeight="1" x14ac:dyDescent="0.45">
      <c r="A8" s="80"/>
      <c r="B8" s="80"/>
      <c r="C8" s="80"/>
      <c r="D8" s="80"/>
      <c r="E8" s="80"/>
      <c r="F8" s="80"/>
      <c r="G8" s="3"/>
      <c r="H8" s="9">
        <v>3</v>
      </c>
      <c r="I8" s="12" t="s">
        <v>35</v>
      </c>
      <c r="J8" s="10" t="s">
        <v>28</v>
      </c>
      <c r="K8" s="14">
        <v>412952</v>
      </c>
      <c r="L8" s="11">
        <v>375148.25934602902</v>
      </c>
      <c r="M8" s="14">
        <v>480512</v>
      </c>
      <c r="N8" s="11">
        <v>409878.810208596</v>
      </c>
    </row>
    <row r="9" spans="1:14" ht="17.25" customHeight="1" x14ac:dyDescent="0.45">
      <c r="A9" s="80"/>
      <c r="B9" s="80"/>
      <c r="C9" s="80"/>
      <c r="D9" s="80"/>
      <c r="E9" s="80"/>
      <c r="F9" s="80"/>
      <c r="G9" s="3"/>
      <c r="H9" s="9">
        <v>4</v>
      </c>
      <c r="I9" s="12" t="s">
        <v>35</v>
      </c>
      <c r="J9" s="10" t="s">
        <v>29</v>
      </c>
      <c r="K9" s="14">
        <v>373058</v>
      </c>
      <c r="L9" s="11">
        <v>418056.73584347399</v>
      </c>
      <c r="M9" s="14">
        <v>408945</v>
      </c>
      <c r="N9" s="11">
        <v>446117.35146447801</v>
      </c>
    </row>
    <row r="10" spans="1:14" ht="17.25" customHeight="1" x14ac:dyDescent="0.45">
      <c r="A10" s="80"/>
      <c r="B10" s="80"/>
      <c r="C10" s="80"/>
      <c r="D10" s="80"/>
      <c r="E10" s="80"/>
      <c r="F10" s="80"/>
      <c r="G10" s="3"/>
      <c r="H10" s="9">
        <v>5</v>
      </c>
      <c r="I10" s="12" t="s">
        <v>35</v>
      </c>
      <c r="J10" s="10" t="s">
        <v>105</v>
      </c>
      <c r="K10" s="69">
        <v>24804</v>
      </c>
      <c r="L10" s="70">
        <v>44403.693746682598</v>
      </c>
      <c r="M10" s="69">
        <v>27379</v>
      </c>
      <c r="N10" s="70">
        <v>51634.8032768634</v>
      </c>
    </row>
    <row r="11" spans="1:14" x14ac:dyDescent="0.45">
      <c r="A11" s="80"/>
      <c r="B11" s="80"/>
      <c r="C11" s="80"/>
      <c r="D11" s="80"/>
      <c r="E11" s="80"/>
      <c r="F11" s="80"/>
      <c r="G11" s="3"/>
      <c r="H11" s="9">
        <v>6</v>
      </c>
      <c r="I11" s="12" t="s">
        <v>35</v>
      </c>
      <c r="J11" s="10" t="s">
        <v>106</v>
      </c>
      <c r="K11" s="69">
        <v>5667</v>
      </c>
      <c r="L11" s="70">
        <v>13141.9978470569</v>
      </c>
      <c r="M11" s="69">
        <v>6488</v>
      </c>
      <c r="N11" s="70">
        <v>15264.9739403232</v>
      </c>
    </row>
    <row r="12" spans="1:14" ht="17.25" customHeight="1" x14ac:dyDescent="0.45">
      <c r="A12" s="80"/>
      <c r="B12" s="80"/>
      <c r="C12" s="80"/>
      <c r="D12" s="80"/>
      <c r="E12" s="80"/>
      <c r="F12" s="80"/>
      <c r="G12" s="3"/>
      <c r="H12" s="9">
        <v>7</v>
      </c>
      <c r="I12" s="12" t="s">
        <v>36</v>
      </c>
      <c r="J12" s="10" t="s">
        <v>97</v>
      </c>
      <c r="K12" s="14">
        <v>10859</v>
      </c>
      <c r="L12" s="11">
        <v>9130.4387410809704</v>
      </c>
      <c r="M12" s="14">
        <v>12972</v>
      </c>
      <c r="N12" s="11">
        <v>10412.2353183207</v>
      </c>
    </row>
    <row r="13" spans="1:14" ht="15.75" customHeight="1" x14ac:dyDescent="0.45">
      <c r="A13" s="80"/>
      <c r="B13" s="80"/>
      <c r="C13" s="80"/>
      <c r="D13" s="80"/>
      <c r="E13" s="80"/>
      <c r="F13" s="80"/>
      <c r="G13" s="3"/>
      <c r="H13" s="9">
        <v>8</v>
      </c>
      <c r="I13" s="12" t="s">
        <v>36</v>
      </c>
      <c r="J13" s="10" t="s">
        <v>98</v>
      </c>
      <c r="K13" s="14">
        <v>52112</v>
      </c>
      <c r="L13" s="11">
        <v>64105.160521683501</v>
      </c>
      <c r="M13" s="14">
        <v>58305</v>
      </c>
      <c r="N13" s="11">
        <v>69743.841275963103</v>
      </c>
    </row>
    <row r="14" spans="1:14" ht="15" customHeight="1" x14ac:dyDescent="0.45">
      <c r="A14" s="80"/>
      <c r="B14" s="80"/>
      <c r="C14" s="80"/>
      <c r="D14" s="80"/>
      <c r="E14" s="80"/>
      <c r="F14" s="80"/>
      <c r="G14" s="3"/>
      <c r="H14" s="9">
        <v>9</v>
      </c>
      <c r="I14" s="12" t="s">
        <v>36</v>
      </c>
      <c r="J14" s="10" t="s">
        <v>99</v>
      </c>
      <c r="K14" s="14">
        <v>16580</v>
      </c>
      <c r="L14" s="11">
        <v>23217.813751452901</v>
      </c>
      <c r="M14" s="14">
        <v>19415</v>
      </c>
      <c r="N14" s="11">
        <v>25950.187035617699</v>
      </c>
    </row>
    <row r="15" spans="1:14" ht="17.25" customHeight="1" x14ac:dyDescent="0.45">
      <c r="A15" s="80"/>
      <c r="B15" s="80"/>
      <c r="C15" s="80"/>
      <c r="D15" s="80"/>
      <c r="E15" s="80"/>
      <c r="F15" s="80"/>
      <c r="G15" s="4"/>
      <c r="H15" s="9">
        <v>10</v>
      </c>
      <c r="I15" s="12" t="s">
        <v>37</v>
      </c>
      <c r="J15" s="10" t="s">
        <v>30</v>
      </c>
      <c r="K15" s="14">
        <v>150634</v>
      </c>
      <c r="L15" s="11">
        <v>105223.37666165001</v>
      </c>
      <c r="M15" s="14">
        <v>18365</v>
      </c>
      <c r="N15" s="11">
        <v>131170.72736426801</v>
      </c>
    </row>
    <row r="16" spans="1:14" ht="21" customHeight="1" x14ac:dyDescent="0.45">
      <c r="A16" s="80"/>
      <c r="B16" s="80"/>
      <c r="C16" s="80"/>
      <c r="D16" s="80"/>
      <c r="E16" s="80"/>
      <c r="F16" s="80"/>
      <c r="G16" s="4"/>
      <c r="H16" s="20" t="s">
        <v>66</v>
      </c>
      <c r="I16" s="3">
        <v>2021</v>
      </c>
      <c r="J16" s="71"/>
      <c r="K16" s="72"/>
      <c r="L16" s="72"/>
      <c r="M16" s="72"/>
      <c r="N16" s="72"/>
    </row>
    <row r="17" spans="1:14" ht="20.25" customHeight="1" x14ac:dyDescent="0.55000000000000004">
      <c r="A17" s="80"/>
      <c r="B17" s="80"/>
      <c r="C17" s="80"/>
      <c r="D17" s="80"/>
      <c r="E17" s="80"/>
      <c r="F17" s="80"/>
      <c r="G17" s="4"/>
      <c r="H17" s="79" t="s">
        <v>124</v>
      </c>
      <c r="I17" s="79"/>
      <c r="J17" s="79"/>
      <c r="K17" s="79"/>
      <c r="L17" s="79"/>
      <c r="M17" s="79"/>
      <c r="N17" s="72"/>
    </row>
    <row r="18" spans="1:14" x14ac:dyDescent="0.45">
      <c r="A18" s="80"/>
      <c r="B18" s="80"/>
      <c r="C18" s="80"/>
      <c r="D18" s="80"/>
      <c r="E18" s="80"/>
      <c r="F18" s="80"/>
      <c r="G18" s="4"/>
      <c r="H18" s="4"/>
      <c r="I18"/>
      <c r="J18">
        <v>2025</v>
      </c>
      <c r="K18">
        <v>2030</v>
      </c>
      <c r="L18">
        <v>2035</v>
      </c>
      <c r="M18">
        <v>2040</v>
      </c>
      <c r="N18" s="4"/>
    </row>
    <row r="19" spans="1:14" x14ac:dyDescent="0.45">
      <c r="A19" s="80"/>
      <c r="B19" s="80"/>
      <c r="C19" s="80"/>
      <c r="D19" s="80"/>
      <c r="E19" s="80"/>
      <c r="F19" s="80"/>
      <c r="G19" s="4"/>
      <c r="H19" s="4"/>
      <c r="I19" t="s">
        <v>107</v>
      </c>
      <c r="J19" s="68">
        <v>150634</v>
      </c>
      <c r="K19" s="68">
        <v>186365</v>
      </c>
      <c r="L19"/>
      <c r="M19"/>
      <c r="N19" s="4"/>
    </row>
    <row r="20" spans="1:14" ht="16.5" customHeight="1" x14ac:dyDescent="0.45">
      <c r="A20" s="80"/>
      <c r="B20" s="80"/>
      <c r="C20" s="80"/>
      <c r="D20" s="80"/>
      <c r="E20" s="80"/>
      <c r="F20" s="80"/>
      <c r="G20" s="4"/>
      <c r="H20" s="4"/>
      <c r="I20" t="s">
        <v>108</v>
      </c>
      <c r="J20" s="68">
        <v>116367.65806411429</v>
      </c>
      <c r="K20" s="68">
        <v>145228.77462729858</v>
      </c>
      <c r="L20" s="68">
        <v>178041.11971720768</v>
      </c>
      <c r="M20" s="68">
        <v>208159.33109018632</v>
      </c>
      <c r="N20" s="4"/>
    </row>
    <row r="21" spans="1:14" ht="15.75" customHeight="1" x14ac:dyDescent="0.45">
      <c r="A21" s="80"/>
      <c r="B21" s="80"/>
      <c r="C21" s="80"/>
      <c r="D21" s="80"/>
      <c r="E21" s="80"/>
      <c r="F21" s="80"/>
      <c r="G21" s="3"/>
      <c r="H21" s="4"/>
      <c r="I21" t="s">
        <v>109</v>
      </c>
      <c r="J21" s="68">
        <v>111685.30315394182</v>
      </c>
      <c r="K21" s="68">
        <v>139329.51664447811</v>
      </c>
      <c r="L21" s="68">
        <v>170711.0557483944</v>
      </c>
      <c r="M21" s="68">
        <v>199517.51141447062</v>
      </c>
      <c r="N21" s="4"/>
    </row>
    <row r="22" spans="1:14" ht="15.75" customHeight="1" x14ac:dyDescent="0.45">
      <c r="A22" s="80"/>
      <c r="B22" s="80"/>
      <c r="C22" s="80"/>
      <c r="D22" s="80"/>
      <c r="E22" s="80"/>
      <c r="F22" s="80"/>
      <c r="G22" s="3"/>
      <c r="H22" s="4"/>
      <c r="I22" s="4"/>
    </row>
    <row r="23" spans="1:14" ht="16.5" customHeight="1" x14ac:dyDescent="0.45">
      <c r="A23" s="80"/>
      <c r="B23" s="80"/>
      <c r="C23" s="80"/>
      <c r="D23" s="80"/>
      <c r="E23" s="80"/>
      <c r="F23" s="80"/>
      <c r="G23" s="3"/>
      <c r="H23" s="4"/>
      <c r="I23" s="4"/>
    </row>
    <row r="24" spans="1:14" ht="16.5" customHeight="1" x14ac:dyDescent="0.45">
      <c r="A24" s="80"/>
      <c r="B24" s="80"/>
      <c r="C24" s="80"/>
      <c r="D24" s="80"/>
      <c r="E24" s="80"/>
      <c r="F24" s="80"/>
      <c r="G24" s="3"/>
      <c r="H24" s="4"/>
      <c r="I24" s="4"/>
    </row>
    <row r="25" spans="1:14" ht="16.5" customHeight="1" x14ac:dyDescent="0.45">
      <c r="A25" s="80"/>
      <c r="B25" s="80"/>
      <c r="C25" s="80"/>
      <c r="D25" s="80"/>
      <c r="E25" s="80"/>
      <c r="F25" s="80"/>
      <c r="G25" s="3"/>
      <c r="H25" s="4"/>
      <c r="I25" s="4"/>
    </row>
    <row r="26" spans="1:14" ht="16.5" customHeight="1" x14ac:dyDescent="0.45">
      <c r="A26" s="6"/>
      <c r="B26" s="6"/>
      <c r="C26" s="6"/>
      <c r="D26" s="6"/>
      <c r="E26" s="6"/>
      <c r="F26" s="6"/>
      <c r="G26" s="3"/>
      <c r="H26" s="4"/>
      <c r="I26" s="4"/>
    </row>
    <row r="27" spans="1:14" ht="16.5" customHeight="1" x14ac:dyDescent="0.45">
      <c r="A27" s="6"/>
      <c r="B27" s="6"/>
      <c r="C27" s="6"/>
      <c r="D27" s="6"/>
      <c r="E27" s="6"/>
      <c r="F27" s="6"/>
      <c r="G27" s="3"/>
      <c r="H27" s="4"/>
      <c r="I27" s="4"/>
    </row>
    <row r="28" spans="1:14" ht="16.5" customHeight="1" x14ac:dyDescent="0.45">
      <c r="A28" s="6"/>
      <c r="B28" s="6"/>
      <c r="C28" s="6"/>
      <c r="D28" s="6"/>
      <c r="E28" s="6"/>
      <c r="F28" s="6"/>
      <c r="G28" s="3"/>
      <c r="H28" s="4"/>
      <c r="I28" s="4"/>
    </row>
    <row r="29" spans="1:14" ht="16.5" customHeight="1" x14ac:dyDescent="0.45">
      <c r="A29" s="6"/>
      <c r="B29" s="6"/>
      <c r="C29" s="6"/>
      <c r="D29" s="6"/>
      <c r="E29" s="6"/>
      <c r="F29" s="6"/>
      <c r="G29" s="3"/>
      <c r="H29" s="4"/>
      <c r="I29" s="4"/>
    </row>
    <row r="30" spans="1:14" ht="16.5" customHeight="1" x14ac:dyDescent="0.45">
      <c r="A30" s="6"/>
      <c r="B30" s="6"/>
      <c r="C30" s="6"/>
      <c r="D30" s="6"/>
      <c r="E30" s="6"/>
      <c r="F30" s="6"/>
      <c r="G30" s="3"/>
      <c r="H30" s="4"/>
      <c r="I30" s="4"/>
    </row>
    <row r="31" spans="1:14" ht="19.5" customHeight="1" x14ac:dyDescent="0.45">
      <c r="A31" s="6"/>
      <c r="B31" s="6"/>
      <c r="C31" s="6"/>
      <c r="D31" s="6"/>
      <c r="E31" s="6"/>
      <c r="F31" s="6"/>
      <c r="G31" s="3"/>
      <c r="H31" s="4"/>
      <c r="I31" s="4"/>
    </row>
    <row r="32" spans="1:14" ht="15" customHeight="1" x14ac:dyDescent="0.45">
      <c r="A32" s="6"/>
      <c r="B32" s="6"/>
      <c r="C32" s="6"/>
      <c r="D32" s="6"/>
      <c r="E32" s="6"/>
      <c r="F32" s="6"/>
      <c r="G32" s="3"/>
      <c r="H32" s="4"/>
      <c r="I32" s="4"/>
    </row>
    <row r="33" spans="1:13" ht="16.5" customHeight="1" x14ac:dyDescent="0.45">
      <c r="A33" s="6"/>
      <c r="B33" s="6"/>
      <c r="C33" s="6"/>
      <c r="D33" s="6"/>
      <c r="E33" s="6"/>
      <c r="F33" s="6"/>
      <c r="G33" s="3"/>
      <c r="H33" s="4"/>
      <c r="I33" s="4"/>
    </row>
    <row r="34" spans="1:13" ht="16.5" customHeight="1" x14ac:dyDescent="0.45">
      <c r="A34" s="6"/>
      <c r="B34" s="6"/>
      <c r="C34" s="6"/>
      <c r="D34" s="6"/>
      <c r="E34" s="6"/>
      <c r="F34" s="6"/>
      <c r="G34" s="3"/>
      <c r="H34" s="4"/>
      <c r="I34" s="4"/>
    </row>
    <row r="35" spans="1:13" ht="16.5" customHeight="1" x14ac:dyDescent="0.45">
      <c r="A35" s="5"/>
      <c r="B35" s="5"/>
      <c r="C35" s="5"/>
      <c r="D35" s="5"/>
      <c r="E35" s="5"/>
      <c r="F35" s="5"/>
      <c r="G35" s="3"/>
      <c r="H35" s="4"/>
      <c r="I35" s="4"/>
    </row>
    <row r="36" spans="1:13" ht="15" customHeight="1" x14ac:dyDescent="0.45">
      <c r="A36" s="5"/>
      <c r="B36" s="5"/>
      <c r="C36" s="5"/>
      <c r="D36" s="5"/>
      <c r="E36" s="5"/>
      <c r="F36" s="5"/>
      <c r="G36" s="3"/>
      <c r="H36" s="4"/>
      <c r="I36" s="4"/>
    </row>
    <row r="37" spans="1:13" x14ac:dyDescent="0.45">
      <c r="A37" s="4"/>
      <c r="B37" s="4"/>
      <c r="C37" s="4"/>
      <c r="D37" s="4"/>
      <c r="E37" s="4"/>
      <c r="F37" s="4"/>
      <c r="G37" s="3"/>
      <c r="H37" s="4"/>
      <c r="I37" s="4"/>
    </row>
    <row r="38" spans="1:13" x14ac:dyDescent="0.45">
      <c r="A38" s="4"/>
      <c r="B38" s="4"/>
      <c r="C38" s="4"/>
      <c r="D38" s="4"/>
      <c r="E38" s="4"/>
      <c r="F38" s="4"/>
      <c r="G38" s="3"/>
      <c r="H38" s="4"/>
      <c r="I38" s="4"/>
    </row>
    <row r="39" spans="1:13" ht="15" customHeight="1" x14ac:dyDescent="0.45">
      <c r="A39" s="4"/>
      <c r="B39" s="4"/>
      <c r="C39" s="4"/>
      <c r="D39" s="4"/>
      <c r="E39" s="4"/>
      <c r="F39" s="4"/>
      <c r="G39" s="3"/>
      <c r="H39" s="4"/>
      <c r="I39" s="4"/>
    </row>
    <row r="40" spans="1:13" ht="15" customHeight="1" x14ac:dyDescent="0.45">
      <c r="A40" s="4"/>
      <c r="B40" s="4"/>
      <c r="C40" s="4"/>
      <c r="D40" s="4"/>
      <c r="E40" s="4"/>
      <c r="F40" s="4"/>
      <c r="G40" s="3"/>
      <c r="H40" s="4"/>
      <c r="I40" s="4"/>
    </row>
    <row r="41" spans="1:13" x14ac:dyDescent="0.45">
      <c r="A41" s="4"/>
      <c r="B41" s="4"/>
      <c r="C41" s="4"/>
      <c r="D41" s="4"/>
      <c r="E41" s="4"/>
      <c r="F41" s="4"/>
      <c r="G41" s="3"/>
      <c r="H41" s="4"/>
      <c r="I41" s="4"/>
    </row>
    <row r="42" spans="1:13" x14ac:dyDescent="0.45">
      <c r="A42" s="4"/>
      <c r="B42" s="4"/>
      <c r="C42" s="4"/>
      <c r="D42" s="4"/>
      <c r="E42" s="4"/>
      <c r="F42" s="4"/>
      <c r="G42" s="3"/>
      <c r="H42" s="4"/>
      <c r="I42" s="4"/>
    </row>
    <row r="43" spans="1:13" x14ac:dyDescent="0.45">
      <c r="A43" s="4"/>
      <c r="B43" s="4"/>
      <c r="C43" s="4"/>
      <c r="D43" s="4"/>
      <c r="E43" s="4"/>
      <c r="F43" s="4"/>
      <c r="G43" s="3"/>
      <c r="H43" s="4"/>
      <c r="I43" s="4"/>
    </row>
    <row r="44" spans="1:13" x14ac:dyDescent="0.45">
      <c r="A44" s="4"/>
      <c r="B44" s="4"/>
      <c r="C44" s="4"/>
      <c r="D44" s="4"/>
      <c r="E44" s="4"/>
      <c r="F44" s="4"/>
      <c r="G44" s="3"/>
      <c r="H44" s="4"/>
      <c r="I44" s="4"/>
    </row>
    <row r="45" spans="1:13" x14ac:dyDescent="0.45">
      <c r="A45" s="4"/>
      <c r="B45" s="4"/>
      <c r="C45" s="4"/>
      <c r="D45" s="4"/>
      <c r="E45" s="4"/>
      <c r="F45" s="4"/>
      <c r="G45" s="3"/>
      <c r="H45" s="4"/>
      <c r="I45" s="4"/>
    </row>
    <row r="46" spans="1:13" x14ac:dyDescent="0.45">
      <c r="A46" s="4"/>
      <c r="B46" s="4"/>
      <c r="C46" s="4"/>
      <c r="D46" s="4"/>
      <c r="E46" s="4"/>
      <c r="F46" s="4"/>
      <c r="G46" s="3"/>
      <c r="H46" s="4"/>
      <c r="I46" s="4"/>
    </row>
    <row r="47" spans="1:13" x14ac:dyDescent="0.45">
      <c r="A47" s="4"/>
      <c r="B47" s="4"/>
      <c r="C47" s="4"/>
      <c r="D47" s="4"/>
      <c r="E47" s="4"/>
      <c r="F47" s="4"/>
      <c r="G47" s="3"/>
      <c r="H47" s="4"/>
      <c r="I47" s="4"/>
      <c r="J47" s="4"/>
      <c r="K47" s="4"/>
      <c r="L47" s="4"/>
      <c r="M47" s="4"/>
    </row>
    <row r="48" spans="1:13" x14ac:dyDescent="0.45">
      <c r="B48" s="4"/>
      <c r="C48" s="4"/>
      <c r="D48" s="4"/>
      <c r="E48" s="4"/>
      <c r="F48" s="4"/>
      <c r="G48" s="4"/>
      <c r="H48" s="4"/>
      <c r="I48" s="4"/>
      <c r="J48" s="4"/>
      <c r="K48" s="4"/>
      <c r="L48" s="4"/>
      <c r="M48" s="4"/>
    </row>
    <row r="49" spans="2:13" x14ac:dyDescent="0.45">
      <c r="B49" s="4"/>
      <c r="C49" s="4"/>
      <c r="D49" s="4"/>
      <c r="E49" s="4"/>
      <c r="F49" s="4"/>
      <c r="G49" s="4"/>
      <c r="H49" s="4"/>
      <c r="I49" s="4"/>
      <c r="J49" s="4"/>
      <c r="K49" s="4"/>
      <c r="L49" s="4"/>
      <c r="M49" s="4"/>
    </row>
    <row r="50" spans="2:13" x14ac:dyDescent="0.45">
      <c r="B50" s="4"/>
      <c r="C50" s="4"/>
      <c r="D50" s="4"/>
      <c r="E50" s="4"/>
      <c r="F50" s="4"/>
      <c r="G50" s="4"/>
      <c r="H50" s="4"/>
      <c r="I50" s="4"/>
      <c r="J50" s="4"/>
      <c r="K50" s="4"/>
      <c r="L50" s="4"/>
      <c r="M50" s="4"/>
    </row>
    <row r="51" spans="2:13" x14ac:dyDescent="0.45">
      <c r="B51" s="4"/>
      <c r="C51" s="4"/>
      <c r="D51" s="4"/>
      <c r="E51" s="4"/>
      <c r="F51" s="4"/>
      <c r="G51" s="4"/>
      <c r="H51" s="4"/>
      <c r="I51" s="4"/>
      <c r="J51" s="4"/>
      <c r="K51" s="4"/>
      <c r="L51" s="4"/>
      <c r="M51" s="4"/>
    </row>
    <row r="52" spans="2:13" x14ac:dyDescent="0.45">
      <c r="F52" s="4"/>
      <c r="G52" s="4"/>
      <c r="H52" s="4"/>
      <c r="I52" s="4"/>
      <c r="J52" s="4"/>
      <c r="K52" s="4"/>
      <c r="L52" s="4"/>
      <c r="M52" s="4"/>
    </row>
    <row r="53" spans="2:13" x14ac:dyDescent="0.45">
      <c r="F53" s="4"/>
      <c r="G53" s="4"/>
      <c r="H53" s="4"/>
      <c r="I53" s="4"/>
      <c r="J53" s="4"/>
      <c r="K53" s="4"/>
      <c r="L53" s="4"/>
      <c r="M53" s="4"/>
    </row>
    <row r="54" spans="2:13" x14ac:dyDescent="0.45">
      <c r="F54" s="4"/>
      <c r="G54" s="4"/>
      <c r="H54" s="4"/>
      <c r="I54" s="4"/>
      <c r="J54" s="4"/>
      <c r="K54" s="4"/>
      <c r="L54" s="4"/>
      <c r="M54" s="4"/>
    </row>
    <row r="55" spans="2:13" x14ac:dyDescent="0.45">
      <c r="F55" s="4"/>
      <c r="G55" s="4"/>
      <c r="H55" s="4"/>
      <c r="I55" s="4"/>
      <c r="J55" s="4"/>
      <c r="K55" s="4"/>
      <c r="L55" s="4"/>
      <c r="M55" s="4"/>
    </row>
    <row r="56" spans="2:13" x14ac:dyDescent="0.45">
      <c r="F56" s="4"/>
      <c r="G56" s="4"/>
      <c r="H56" s="4"/>
      <c r="I56" s="4"/>
      <c r="J56" s="4"/>
      <c r="K56" s="4"/>
      <c r="L56" s="4"/>
      <c r="M56" s="4"/>
    </row>
    <row r="57" spans="2:13" x14ac:dyDescent="0.45">
      <c r="F57" s="4"/>
      <c r="G57" s="4"/>
      <c r="H57" s="4"/>
      <c r="I57" s="4"/>
      <c r="J57" s="4"/>
      <c r="K57" s="4"/>
      <c r="L57" s="4"/>
      <c r="M57" s="4"/>
    </row>
    <row r="58" spans="2:13" x14ac:dyDescent="0.45">
      <c r="F58" s="4"/>
      <c r="G58" s="4"/>
      <c r="H58" s="4"/>
      <c r="I58" s="4"/>
      <c r="J58" s="4"/>
      <c r="K58" s="4"/>
      <c r="L58" s="4"/>
      <c r="M58" s="4"/>
    </row>
    <row r="59" spans="2:13" x14ac:dyDescent="0.45">
      <c r="F59" s="4"/>
      <c r="G59" s="4"/>
      <c r="H59" s="4"/>
      <c r="I59" s="4"/>
      <c r="J59" s="4"/>
      <c r="K59" s="4"/>
      <c r="L59" s="4"/>
      <c r="M59" s="4"/>
    </row>
    <row r="60" spans="2:13" x14ac:dyDescent="0.45">
      <c r="F60" s="4"/>
      <c r="G60" s="4"/>
      <c r="H60" s="4"/>
      <c r="I60" s="4"/>
      <c r="J60" s="4"/>
      <c r="K60" s="4"/>
      <c r="L60" s="4"/>
      <c r="M60" s="4"/>
    </row>
    <row r="61" spans="2:13" x14ac:dyDescent="0.45">
      <c r="F61" s="4"/>
      <c r="G61" s="4"/>
      <c r="H61" s="4"/>
      <c r="I61" s="4"/>
      <c r="J61" s="4"/>
      <c r="K61" s="4"/>
      <c r="L61" s="4"/>
      <c r="M61" s="4"/>
    </row>
    <row r="62" spans="2:13" x14ac:dyDescent="0.45">
      <c r="F62" s="4"/>
      <c r="G62" s="4"/>
      <c r="H62" s="4"/>
      <c r="I62" s="4"/>
      <c r="J62" s="4"/>
      <c r="K62" s="4"/>
      <c r="L62" s="4"/>
      <c r="M62" s="4"/>
    </row>
    <row r="63" spans="2:13" x14ac:dyDescent="0.45">
      <c r="F63" s="4"/>
      <c r="G63" s="4"/>
      <c r="H63" s="4"/>
      <c r="I63" s="4"/>
      <c r="J63" s="4"/>
      <c r="K63" s="4"/>
      <c r="L63" s="4"/>
      <c r="M63" s="4"/>
    </row>
    <row r="64" spans="2:13" x14ac:dyDescent="0.45">
      <c r="F64" s="4"/>
      <c r="G64" s="4"/>
      <c r="H64" s="4"/>
      <c r="I64" s="4"/>
      <c r="J64" s="4"/>
      <c r="K64" s="4"/>
      <c r="L64" s="4"/>
      <c r="M64" s="4"/>
    </row>
    <row r="65" spans="6:13" x14ac:dyDescent="0.45">
      <c r="F65" s="4"/>
      <c r="G65" s="4"/>
      <c r="H65" s="4"/>
      <c r="I65" s="4"/>
      <c r="J65" s="4"/>
      <c r="K65" s="4"/>
      <c r="L65" s="4"/>
      <c r="M65" s="4"/>
    </row>
    <row r="66" spans="6:13" x14ac:dyDescent="0.45">
      <c r="F66" s="4"/>
      <c r="G66" s="4"/>
      <c r="H66" s="4"/>
      <c r="I66" s="4"/>
      <c r="J66" s="4"/>
      <c r="K66" s="4"/>
      <c r="L66" s="4"/>
      <c r="M66" s="4"/>
    </row>
    <row r="67" spans="6:13" x14ac:dyDescent="0.45">
      <c r="F67" s="4"/>
      <c r="G67" s="4"/>
      <c r="H67" s="4"/>
      <c r="I67" s="4"/>
      <c r="J67" s="4"/>
      <c r="K67" s="4"/>
      <c r="L67" s="4"/>
      <c r="M67" s="4"/>
    </row>
    <row r="68" spans="6:13" x14ac:dyDescent="0.45">
      <c r="F68" s="4"/>
      <c r="G68" s="4"/>
      <c r="H68" s="4"/>
      <c r="I68" s="4"/>
      <c r="J68" s="4"/>
      <c r="K68" s="4"/>
      <c r="L68" s="4"/>
      <c r="M68" s="4"/>
    </row>
    <row r="69" spans="6:13" x14ac:dyDescent="0.45">
      <c r="F69" s="4"/>
      <c r="G69" s="4"/>
      <c r="H69" s="4"/>
      <c r="I69" s="4"/>
      <c r="J69" s="4"/>
      <c r="K69" s="4"/>
      <c r="L69" s="4"/>
      <c r="M69" s="4"/>
    </row>
    <row r="70" spans="6:13" x14ac:dyDescent="0.45">
      <c r="F70" s="4"/>
      <c r="G70" s="4"/>
      <c r="H70" s="4"/>
      <c r="I70" s="4"/>
      <c r="J70" s="4"/>
      <c r="K70" s="4"/>
      <c r="L70" s="4"/>
      <c r="M70" s="4"/>
    </row>
    <row r="71" spans="6:13" x14ac:dyDescent="0.45">
      <c r="F71" s="4"/>
      <c r="G71" s="4"/>
      <c r="H71" s="4"/>
      <c r="I71" s="4"/>
      <c r="J71" s="4"/>
      <c r="K71" s="4"/>
      <c r="L71" s="4"/>
      <c r="M71" s="4"/>
    </row>
    <row r="72" spans="6:13" x14ac:dyDescent="0.45">
      <c r="F72" s="4"/>
      <c r="G72" s="4"/>
      <c r="H72" s="4"/>
      <c r="I72" s="4"/>
      <c r="J72" s="4"/>
      <c r="K72" s="4"/>
      <c r="L72" s="4"/>
      <c r="M72" s="4"/>
    </row>
    <row r="73" spans="6:13" x14ac:dyDescent="0.45">
      <c r="F73" s="4"/>
      <c r="G73" s="4"/>
      <c r="H73" s="4"/>
      <c r="I73" s="4"/>
      <c r="J73" s="4"/>
      <c r="K73" s="4"/>
      <c r="L73" s="4"/>
      <c r="M73" s="4"/>
    </row>
    <row r="74" spans="6:13" x14ac:dyDescent="0.45">
      <c r="F74" s="4"/>
      <c r="G74" s="4"/>
      <c r="H74" s="4"/>
      <c r="I74" s="4"/>
      <c r="J74" s="4"/>
      <c r="K74" s="4"/>
      <c r="L74" s="4"/>
      <c r="M74" s="4"/>
    </row>
    <row r="75" spans="6:13" x14ac:dyDescent="0.45">
      <c r="F75" s="4"/>
      <c r="G75" s="4"/>
      <c r="H75" s="4"/>
      <c r="I75" s="4"/>
      <c r="J75" s="4"/>
      <c r="K75" s="4"/>
      <c r="L75" s="4"/>
      <c r="M75" s="4"/>
    </row>
    <row r="76" spans="6:13" x14ac:dyDescent="0.45">
      <c r="F76" s="4"/>
      <c r="G76" s="4"/>
      <c r="H76" s="4"/>
      <c r="I76" s="4"/>
      <c r="J76" s="4"/>
      <c r="K76" s="4"/>
      <c r="L76" s="4"/>
      <c r="M76" s="4"/>
    </row>
    <row r="77" spans="6:13" x14ac:dyDescent="0.45">
      <c r="F77" s="4"/>
      <c r="G77" s="4"/>
      <c r="H77" s="4"/>
      <c r="I77" s="4"/>
      <c r="J77" s="4"/>
      <c r="K77" s="4"/>
      <c r="L77" s="4"/>
      <c r="M77" s="4"/>
    </row>
    <row r="78" spans="6:13" x14ac:dyDescent="0.45">
      <c r="F78" s="4"/>
      <c r="G78" s="4"/>
      <c r="H78" s="4"/>
      <c r="I78" s="4"/>
      <c r="J78" s="4"/>
      <c r="K78" s="4"/>
      <c r="L78" s="4"/>
      <c r="M78" s="4"/>
    </row>
    <row r="79" spans="6:13" x14ac:dyDescent="0.45">
      <c r="F79" s="4"/>
      <c r="G79" s="4"/>
      <c r="H79" s="4"/>
      <c r="I79" s="4"/>
      <c r="J79" s="4"/>
      <c r="K79" s="4"/>
      <c r="L79" s="4"/>
      <c r="M79" s="4"/>
    </row>
    <row r="80" spans="6:13" x14ac:dyDescent="0.45">
      <c r="F80" s="4"/>
      <c r="G80" s="4"/>
      <c r="H80" s="4"/>
      <c r="I80" s="4"/>
      <c r="J80" s="4"/>
      <c r="K80" s="4"/>
      <c r="L80" s="4"/>
      <c r="M80" s="4"/>
    </row>
    <row r="81" spans="6:13" x14ac:dyDescent="0.45">
      <c r="F81" s="4"/>
      <c r="G81" s="4"/>
      <c r="H81" s="4"/>
      <c r="I81" s="4"/>
      <c r="J81" s="4"/>
      <c r="K81" s="4"/>
      <c r="L81" s="4"/>
      <c r="M81" s="4"/>
    </row>
    <row r="82" spans="6:13" x14ac:dyDescent="0.45">
      <c r="F82" s="4"/>
      <c r="G82" s="4"/>
      <c r="H82" s="4"/>
      <c r="I82" s="4"/>
      <c r="J82" s="4"/>
      <c r="K82" s="4"/>
      <c r="L82" s="4"/>
      <c r="M82" s="4"/>
    </row>
    <row r="83" spans="6:13" x14ac:dyDescent="0.45">
      <c r="F83" s="4"/>
      <c r="G83" s="4"/>
      <c r="H83" s="4"/>
      <c r="I83" s="4"/>
      <c r="J83" s="4"/>
      <c r="K83" s="4"/>
      <c r="L83" s="4"/>
      <c r="M83" s="4"/>
    </row>
    <row r="84" spans="6:13" x14ac:dyDescent="0.45">
      <c r="F84" s="4"/>
      <c r="G84" s="4"/>
      <c r="H84" s="4"/>
      <c r="I84" s="4"/>
      <c r="J84" s="4"/>
      <c r="K84" s="4"/>
      <c r="L84" s="4"/>
      <c r="M84" s="4"/>
    </row>
    <row r="85" spans="6:13" x14ac:dyDescent="0.45">
      <c r="F85" s="4"/>
      <c r="G85" s="4"/>
      <c r="H85" s="4"/>
      <c r="I85" s="4"/>
      <c r="J85" s="4"/>
      <c r="K85" s="4"/>
      <c r="L85" s="4"/>
      <c r="M85" s="4"/>
    </row>
    <row r="86" spans="6:13" x14ac:dyDescent="0.45">
      <c r="F86" s="4"/>
      <c r="G86" s="4"/>
      <c r="H86" s="4"/>
      <c r="I86" s="4"/>
      <c r="J86" s="4"/>
      <c r="K86" s="4"/>
      <c r="L86" s="4"/>
      <c r="M86" s="4"/>
    </row>
    <row r="87" spans="6:13" x14ac:dyDescent="0.45">
      <c r="F87" s="4"/>
      <c r="G87" s="4"/>
      <c r="H87" s="4"/>
      <c r="I87" s="4"/>
      <c r="J87" s="4"/>
      <c r="K87" s="4"/>
      <c r="L87" s="4"/>
      <c r="M87" s="4"/>
    </row>
    <row r="88" spans="6:13" x14ac:dyDescent="0.45">
      <c r="F88" s="4"/>
      <c r="G88" s="4"/>
      <c r="H88" s="4"/>
      <c r="I88" s="4"/>
      <c r="J88" s="4"/>
      <c r="K88" s="4"/>
      <c r="L88" s="4"/>
      <c r="M88" s="4"/>
    </row>
    <row r="89" spans="6:13" x14ac:dyDescent="0.45">
      <c r="F89" s="4"/>
      <c r="G89" s="4"/>
      <c r="H89" s="4"/>
      <c r="I89" s="4"/>
      <c r="J89" s="4"/>
      <c r="K89" s="4"/>
      <c r="L89" s="4"/>
      <c r="M89" s="4"/>
    </row>
    <row r="90" spans="6:13" x14ac:dyDescent="0.45">
      <c r="F90" s="4"/>
      <c r="G90" s="4"/>
      <c r="H90" s="4"/>
      <c r="I90" s="4"/>
      <c r="J90" s="4"/>
      <c r="K90" s="4"/>
      <c r="L90" s="4"/>
      <c r="M90" s="4"/>
    </row>
    <row r="91" spans="6:13" x14ac:dyDescent="0.45">
      <c r="F91" s="4"/>
      <c r="G91" s="4"/>
      <c r="H91" s="4"/>
      <c r="I91" s="4"/>
      <c r="J91" s="4"/>
      <c r="K91" s="4"/>
      <c r="L91" s="4"/>
      <c r="M91" s="4"/>
    </row>
    <row r="92" spans="6:13" x14ac:dyDescent="0.45">
      <c r="F92" s="4"/>
      <c r="G92" s="4"/>
      <c r="H92" s="4"/>
      <c r="I92" s="4"/>
      <c r="J92" s="4"/>
      <c r="K92" s="4"/>
      <c r="L92" s="4"/>
      <c r="M92" s="4"/>
    </row>
    <row r="93" spans="6:13" x14ac:dyDescent="0.45">
      <c r="F93" s="4"/>
      <c r="G93" s="4"/>
      <c r="H93" s="4"/>
      <c r="I93" s="4"/>
      <c r="J93" s="4"/>
      <c r="K93" s="4"/>
      <c r="L93" s="4"/>
      <c r="M93" s="4"/>
    </row>
    <row r="94" spans="6:13" x14ac:dyDescent="0.45">
      <c r="F94" s="4"/>
      <c r="G94" s="4"/>
      <c r="H94" s="4"/>
      <c r="I94" s="4"/>
      <c r="J94" s="4"/>
      <c r="K94" s="4"/>
      <c r="L94" s="4"/>
      <c r="M94" s="4"/>
    </row>
    <row r="95" spans="6:13" x14ac:dyDescent="0.45">
      <c r="F95" s="4"/>
      <c r="G95" s="4"/>
      <c r="H95" s="4"/>
      <c r="I95" s="4"/>
      <c r="J95" s="4"/>
      <c r="K95" s="4"/>
      <c r="L95" s="4"/>
      <c r="M95" s="4"/>
    </row>
    <row r="96" spans="6:13" x14ac:dyDescent="0.45">
      <c r="F96" s="4"/>
      <c r="G96" s="4"/>
      <c r="H96" s="4"/>
      <c r="I96" s="4"/>
      <c r="J96" s="4"/>
      <c r="K96" s="4"/>
      <c r="L96" s="4"/>
      <c r="M96" s="4"/>
    </row>
    <row r="97" spans="6:13" x14ac:dyDescent="0.45">
      <c r="F97" s="4"/>
      <c r="G97" s="4"/>
      <c r="H97" s="4"/>
      <c r="I97" s="4"/>
      <c r="J97" s="4"/>
      <c r="K97" s="4"/>
      <c r="L97" s="4"/>
      <c r="M97" s="4"/>
    </row>
    <row r="98" spans="6:13" x14ac:dyDescent="0.45">
      <c r="F98" s="4"/>
      <c r="G98" s="4"/>
      <c r="H98" s="4"/>
      <c r="I98" s="4"/>
      <c r="J98" s="4"/>
      <c r="K98" s="4"/>
      <c r="L98" s="4"/>
      <c r="M98" s="4"/>
    </row>
    <row r="99" spans="6:13" x14ac:dyDescent="0.45">
      <c r="F99" s="4"/>
      <c r="G99" s="4"/>
      <c r="H99" s="4"/>
      <c r="I99" s="4"/>
      <c r="J99" s="4"/>
      <c r="K99" s="4"/>
      <c r="L99" s="4"/>
      <c r="M99" s="4"/>
    </row>
    <row r="100" spans="6:13" x14ac:dyDescent="0.45">
      <c r="F100" s="4"/>
      <c r="G100" s="4"/>
      <c r="H100" s="4"/>
      <c r="I100" s="4"/>
      <c r="J100" s="4"/>
      <c r="K100" s="4"/>
      <c r="L100" s="4"/>
      <c r="M100" s="4"/>
    </row>
    <row r="101" spans="6:13" x14ac:dyDescent="0.45">
      <c r="F101" s="4"/>
      <c r="G101" s="4"/>
      <c r="H101" s="4"/>
      <c r="I101" s="4"/>
      <c r="J101" s="4"/>
      <c r="K101" s="4"/>
      <c r="L101" s="4"/>
      <c r="M101" s="4"/>
    </row>
    <row r="102" spans="6:13" x14ac:dyDescent="0.45">
      <c r="F102" s="4"/>
      <c r="G102" s="4"/>
      <c r="H102" s="4"/>
      <c r="I102" s="4"/>
      <c r="J102" s="4"/>
      <c r="K102" s="4"/>
      <c r="L102" s="4"/>
      <c r="M102" s="4"/>
    </row>
    <row r="103" spans="6:13" x14ac:dyDescent="0.45">
      <c r="F103" s="4"/>
      <c r="G103" s="4"/>
      <c r="H103" s="4"/>
      <c r="I103" s="4"/>
      <c r="J103" s="4"/>
      <c r="K103" s="4"/>
      <c r="L103" s="4"/>
      <c r="M103" s="4"/>
    </row>
    <row r="104" spans="6:13" x14ac:dyDescent="0.45">
      <c r="F104" s="4"/>
      <c r="G104" s="4"/>
      <c r="H104" s="4"/>
      <c r="I104" s="4"/>
      <c r="J104" s="4"/>
      <c r="K104" s="4"/>
      <c r="L104" s="4"/>
      <c r="M104" s="4"/>
    </row>
    <row r="105" spans="6:13" x14ac:dyDescent="0.45">
      <c r="F105" s="4"/>
      <c r="G105" s="4"/>
      <c r="H105" s="4"/>
      <c r="I105" s="4"/>
      <c r="J105" s="4"/>
      <c r="K105" s="4"/>
      <c r="L105" s="4"/>
      <c r="M105" s="4"/>
    </row>
    <row r="106" spans="6:13" x14ac:dyDescent="0.45">
      <c r="F106" s="4"/>
      <c r="G106" s="4"/>
      <c r="H106" s="4"/>
      <c r="I106" s="4"/>
      <c r="J106" s="4"/>
      <c r="K106" s="4"/>
      <c r="L106" s="4"/>
      <c r="M106" s="4"/>
    </row>
    <row r="107" spans="6:13" x14ac:dyDescent="0.45">
      <c r="F107" s="4"/>
      <c r="G107" s="4"/>
      <c r="H107" s="4"/>
      <c r="I107" s="4"/>
      <c r="J107" s="4"/>
      <c r="K107" s="4"/>
      <c r="L107" s="4"/>
      <c r="M107" s="4"/>
    </row>
    <row r="108" spans="6:13" x14ac:dyDescent="0.45">
      <c r="F108" s="4"/>
      <c r="G108" s="4"/>
      <c r="H108" s="4"/>
      <c r="I108" s="4"/>
      <c r="J108" s="4"/>
      <c r="K108" s="4"/>
      <c r="L108" s="4"/>
      <c r="M108" s="4"/>
    </row>
    <row r="109" spans="6:13" x14ac:dyDescent="0.45">
      <c r="F109" s="4"/>
      <c r="G109" s="4"/>
      <c r="H109" s="4"/>
      <c r="I109" s="4"/>
      <c r="J109" s="4"/>
      <c r="K109" s="4"/>
      <c r="L109" s="4"/>
      <c r="M109" s="4"/>
    </row>
    <row r="110" spans="6:13" x14ac:dyDescent="0.45">
      <c r="F110" s="4"/>
      <c r="G110" s="4"/>
      <c r="H110" s="4"/>
      <c r="I110" s="4"/>
      <c r="J110" s="4"/>
      <c r="K110" s="4"/>
      <c r="L110" s="4"/>
      <c r="M110" s="4"/>
    </row>
    <row r="111" spans="6:13" x14ac:dyDescent="0.45">
      <c r="F111" s="4"/>
      <c r="G111" s="4"/>
      <c r="H111" s="4"/>
      <c r="I111" s="4"/>
      <c r="J111" s="4"/>
      <c r="K111" s="4"/>
      <c r="L111" s="4"/>
      <c r="M111" s="4"/>
    </row>
    <row r="112" spans="6:13" x14ac:dyDescent="0.45">
      <c r="F112" s="4"/>
      <c r="G112" s="4"/>
      <c r="H112" s="4"/>
      <c r="I112" s="4"/>
      <c r="J112" s="4"/>
      <c r="K112" s="4"/>
      <c r="L112" s="4"/>
      <c r="M112" s="4"/>
    </row>
    <row r="113" spans="6:13" x14ac:dyDescent="0.45">
      <c r="F113" s="4"/>
      <c r="G113" s="4"/>
      <c r="H113" s="4"/>
      <c r="I113" s="4"/>
      <c r="J113" s="4"/>
      <c r="K113" s="4"/>
      <c r="L113" s="4"/>
      <c r="M113" s="4"/>
    </row>
    <row r="114" spans="6:13" x14ac:dyDescent="0.45">
      <c r="F114" s="4"/>
      <c r="G114" s="4"/>
      <c r="H114" s="4"/>
      <c r="I114" s="4"/>
      <c r="J114" s="4"/>
      <c r="K114" s="4"/>
      <c r="L114" s="4"/>
      <c r="M114" s="4"/>
    </row>
    <row r="115" spans="6:13" x14ac:dyDescent="0.45">
      <c r="F115" s="4"/>
      <c r="G115" s="4"/>
      <c r="H115" s="4"/>
      <c r="I115" s="4"/>
      <c r="J115" s="4"/>
      <c r="K115" s="4"/>
      <c r="L115" s="4"/>
      <c r="M115" s="4"/>
    </row>
    <row r="116" spans="6:13" x14ac:dyDescent="0.45">
      <c r="F116" s="4"/>
      <c r="G116" s="4"/>
      <c r="H116" s="4"/>
      <c r="I116" s="4"/>
      <c r="J116" s="4"/>
      <c r="K116" s="4"/>
      <c r="L116" s="4"/>
      <c r="M116" s="4"/>
    </row>
    <row r="117" spans="6:13" x14ac:dyDescent="0.45">
      <c r="F117" s="4"/>
      <c r="G117" s="4"/>
      <c r="H117" s="4"/>
      <c r="I117" s="4"/>
      <c r="J117" s="4"/>
      <c r="K117" s="4"/>
      <c r="L117" s="4"/>
      <c r="M117" s="4"/>
    </row>
    <row r="118" spans="6:13" x14ac:dyDescent="0.45">
      <c r="F118" s="4"/>
      <c r="G118" s="4"/>
      <c r="H118" s="4"/>
      <c r="I118" s="4"/>
      <c r="J118" s="4"/>
      <c r="K118" s="4"/>
      <c r="L118" s="4"/>
      <c r="M118" s="4"/>
    </row>
    <row r="119" spans="6:13" x14ac:dyDescent="0.45">
      <c r="F119" s="4"/>
      <c r="G119" s="4"/>
      <c r="H119" s="4"/>
      <c r="I119" s="4"/>
      <c r="J119" s="4"/>
      <c r="K119" s="4"/>
      <c r="L119" s="4"/>
      <c r="M119" s="4"/>
    </row>
    <row r="120" spans="6:13" x14ac:dyDescent="0.45">
      <c r="F120" s="4"/>
      <c r="G120" s="4"/>
      <c r="H120" s="4"/>
      <c r="I120" s="4"/>
      <c r="J120" s="4"/>
      <c r="K120" s="4"/>
      <c r="L120" s="4"/>
      <c r="M120" s="4"/>
    </row>
    <row r="121" spans="6:13" x14ac:dyDescent="0.45">
      <c r="F121" s="4"/>
      <c r="G121" s="4"/>
      <c r="H121" s="4"/>
      <c r="I121" s="4"/>
      <c r="J121" s="4"/>
      <c r="K121" s="4"/>
      <c r="L121" s="4"/>
      <c r="M121" s="4"/>
    </row>
    <row r="122" spans="6:13" x14ac:dyDescent="0.45">
      <c r="F122" s="4"/>
      <c r="G122" s="4"/>
      <c r="H122" s="4"/>
      <c r="I122" s="4"/>
      <c r="J122" s="4"/>
      <c r="K122" s="4"/>
      <c r="L122" s="4"/>
      <c r="M122" s="4"/>
    </row>
    <row r="123" spans="6:13" x14ac:dyDescent="0.45">
      <c r="F123" s="4"/>
      <c r="G123" s="4"/>
      <c r="H123" s="4"/>
      <c r="I123" s="4"/>
      <c r="J123" s="4"/>
      <c r="K123" s="4"/>
      <c r="L123" s="4"/>
      <c r="M123" s="4"/>
    </row>
    <row r="124" spans="6:13" x14ac:dyDescent="0.45">
      <c r="F124" s="4"/>
      <c r="G124" s="4"/>
      <c r="H124" s="4"/>
      <c r="I124" s="4"/>
      <c r="J124" s="4"/>
      <c r="K124" s="4"/>
      <c r="L124" s="4"/>
      <c r="M124" s="4"/>
    </row>
    <row r="125" spans="6:13" x14ac:dyDescent="0.45">
      <c r="F125" s="4"/>
      <c r="G125" s="4"/>
      <c r="H125" s="4"/>
      <c r="I125" s="4"/>
      <c r="J125" s="4"/>
      <c r="K125" s="4"/>
      <c r="L125" s="4"/>
      <c r="M125" s="4"/>
    </row>
    <row r="126" spans="6:13" x14ac:dyDescent="0.45">
      <c r="F126" s="4"/>
      <c r="G126" s="4"/>
      <c r="H126" s="4"/>
      <c r="I126" s="4"/>
      <c r="J126" s="4"/>
      <c r="K126" s="4"/>
      <c r="L126" s="4"/>
      <c r="M126" s="4"/>
    </row>
    <row r="127" spans="6:13" x14ac:dyDescent="0.45">
      <c r="F127" s="4"/>
      <c r="G127" s="4"/>
      <c r="H127" s="4"/>
      <c r="I127" s="4"/>
      <c r="J127" s="4"/>
      <c r="K127" s="4"/>
      <c r="L127" s="4"/>
      <c r="M127" s="4"/>
    </row>
    <row r="128" spans="6:13" x14ac:dyDescent="0.45">
      <c r="F128" s="4"/>
      <c r="G128" s="4"/>
      <c r="H128" s="4"/>
      <c r="I128" s="4"/>
      <c r="J128" s="4"/>
      <c r="K128" s="4"/>
      <c r="L128" s="4"/>
      <c r="M128" s="4"/>
    </row>
    <row r="129" spans="6:13" x14ac:dyDescent="0.45">
      <c r="F129" s="4"/>
      <c r="G129" s="4"/>
      <c r="H129" s="4"/>
      <c r="I129" s="4"/>
      <c r="J129" s="4"/>
      <c r="K129" s="4"/>
      <c r="L129" s="4"/>
      <c r="M129" s="4"/>
    </row>
    <row r="130" spans="6:13" x14ac:dyDescent="0.45">
      <c r="F130" s="4"/>
      <c r="G130" s="4"/>
      <c r="H130" s="4"/>
      <c r="I130" s="4"/>
      <c r="J130" s="4"/>
      <c r="K130" s="4"/>
      <c r="L130" s="4"/>
      <c r="M130" s="4"/>
    </row>
    <row r="131" spans="6:13" x14ac:dyDescent="0.45">
      <c r="F131" s="4"/>
      <c r="G131" s="4"/>
      <c r="H131" s="4"/>
      <c r="I131" s="4"/>
      <c r="J131" s="4"/>
      <c r="K131" s="4"/>
      <c r="L131" s="4"/>
      <c r="M131" s="4"/>
    </row>
    <row r="132" spans="6:13" x14ac:dyDescent="0.45">
      <c r="F132" s="4"/>
      <c r="G132" s="4"/>
      <c r="H132" s="4"/>
      <c r="I132" s="4"/>
      <c r="J132" s="4"/>
      <c r="K132" s="4"/>
      <c r="L132" s="4"/>
      <c r="M132" s="4"/>
    </row>
    <row r="133" spans="6:13" x14ac:dyDescent="0.45">
      <c r="F133" s="4"/>
      <c r="G133" s="4"/>
      <c r="H133" s="4"/>
      <c r="I133" s="4"/>
      <c r="J133" s="4"/>
      <c r="K133" s="4"/>
      <c r="L133" s="4"/>
      <c r="M133" s="4"/>
    </row>
    <row r="134" spans="6:13" x14ac:dyDescent="0.45">
      <c r="F134" s="4"/>
      <c r="G134" s="4"/>
      <c r="H134" s="4"/>
      <c r="I134" s="4"/>
      <c r="J134" s="4"/>
      <c r="K134" s="4"/>
      <c r="L134" s="4"/>
      <c r="M134" s="4"/>
    </row>
    <row r="135" spans="6:13" x14ac:dyDescent="0.45">
      <c r="F135" s="4"/>
      <c r="G135" s="4"/>
      <c r="H135" s="4"/>
      <c r="I135" s="4"/>
      <c r="J135" s="4"/>
      <c r="K135" s="4"/>
      <c r="L135" s="4"/>
      <c r="M135" s="4"/>
    </row>
    <row r="136" spans="6:13" x14ac:dyDescent="0.45">
      <c r="F136" s="4"/>
      <c r="G136" s="4"/>
      <c r="H136" s="4"/>
      <c r="I136" s="4"/>
      <c r="J136" s="4"/>
      <c r="K136" s="4"/>
      <c r="L136" s="4"/>
      <c r="M136" s="4"/>
    </row>
    <row r="137" spans="6:13" x14ac:dyDescent="0.45">
      <c r="F137" s="4"/>
      <c r="G137" s="4"/>
      <c r="H137" s="4"/>
      <c r="I137" s="4"/>
      <c r="J137" s="4"/>
      <c r="K137" s="4"/>
      <c r="L137" s="4"/>
      <c r="M137" s="4"/>
    </row>
    <row r="138" spans="6:13" x14ac:dyDescent="0.45">
      <c r="F138" s="4"/>
      <c r="G138" s="4"/>
      <c r="H138" s="4"/>
      <c r="I138" s="4"/>
      <c r="J138" s="4"/>
      <c r="K138" s="4"/>
      <c r="L138" s="4"/>
      <c r="M138" s="4"/>
    </row>
    <row r="139" spans="6:13" x14ac:dyDescent="0.45">
      <c r="F139" s="4"/>
      <c r="G139" s="4"/>
      <c r="H139" s="4"/>
      <c r="I139" s="4"/>
      <c r="J139" s="4"/>
      <c r="K139" s="4"/>
      <c r="L139" s="4"/>
      <c r="M139" s="4"/>
    </row>
    <row r="140" spans="6:13" x14ac:dyDescent="0.45">
      <c r="F140" s="4"/>
      <c r="G140" s="4"/>
      <c r="H140" s="4"/>
      <c r="I140" s="4"/>
      <c r="J140" s="4"/>
      <c r="K140" s="4"/>
      <c r="L140" s="4"/>
      <c r="M140" s="4"/>
    </row>
    <row r="141" spans="6:13" x14ac:dyDescent="0.45">
      <c r="F141" s="4"/>
      <c r="G141" s="4"/>
      <c r="H141" s="4"/>
      <c r="I141" s="4"/>
      <c r="J141" s="4"/>
      <c r="K141" s="4"/>
      <c r="L141" s="4"/>
      <c r="M141" s="4"/>
    </row>
    <row r="142" spans="6:13" x14ac:dyDescent="0.45">
      <c r="F142" s="4"/>
      <c r="G142" s="4"/>
      <c r="H142" s="4"/>
      <c r="I142" s="4"/>
      <c r="J142" s="4"/>
      <c r="K142" s="4"/>
      <c r="L142" s="4"/>
      <c r="M142" s="4"/>
    </row>
    <row r="143" spans="6:13" x14ac:dyDescent="0.45">
      <c r="F143" s="4"/>
      <c r="G143" s="4"/>
      <c r="H143" s="4"/>
      <c r="I143" s="4"/>
      <c r="J143" s="4"/>
      <c r="K143" s="4"/>
      <c r="L143" s="4"/>
      <c r="M143" s="4"/>
    </row>
    <row r="144" spans="6:13" x14ac:dyDescent="0.45">
      <c r="F144" s="4"/>
      <c r="G144" s="4"/>
      <c r="H144" s="4"/>
      <c r="I144" s="4"/>
      <c r="J144" s="4"/>
      <c r="K144" s="4"/>
      <c r="L144" s="4"/>
      <c r="M144" s="4"/>
    </row>
    <row r="145" spans="6:13" x14ac:dyDescent="0.45">
      <c r="F145" s="4"/>
      <c r="G145" s="4"/>
      <c r="H145" s="4"/>
      <c r="I145" s="4"/>
      <c r="J145" s="4"/>
      <c r="K145" s="4"/>
      <c r="L145" s="4"/>
      <c r="M145" s="4"/>
    </row>
    <row r="146" spans="6:13" x14ac:dyDescent="0.45">
      <c r="F146" s="4"/>
      <c r="G146" s="4"/>
      <c r="H146" s="4"/>
      <c r="I146" s="4"/>
      <c r="J146" s="4"/>
      <c r="K146" s="4"/>
      <c r="L146" s="4"/>
      <c r="M146" s="4"/>
    </row>
    <row r="147" spans="6:13" x14ac:dyDescent="0.45">
      <c r="F147" s="4"/>
      <c r="G147" s="4"/>
      <c r="H147" s="4"/>
      <c r="I147" s="4"/>
      <c r="J147" s="4"/>
      <c r="K147" s="4"/>
      <c r="L147" s="4"/>
      <c r="M147" s="4"/>
    </row>
    <row r="148" spans="6:13" x14ac:dyDescent="0.45">
      <c r="F148" s="4"/>
      <c r="G148" s="4"/>
      <c r="H148" s="4"/>
      <c r="I148" s="4"/>
      <c r="J148" s="4"/>
      <c r="K148" s="4"/>
      <c r="L148" s="4"/>
      <c r="M148" s="4"/>
    </row>
    <row r="149" spans="6:13" x14ac:dyDescent="0.45">
      <c r="F149" s="4"/>
      <c r="G149" s="4"/>
      <c r="H149" s="4"/>
      <c r="I149" s="4"/>
      <c r="J149" s="4"/>
      <c r="K149" s="4"/>
      <c r="L149" s="4"/>
      <c r="M149" s="4"/>
    </row>
    <row r="150" spans="6:13" x14ac:dyDescent="0.45">
      <c r="F150" s="4"/>
      <c r="G150" s="4"/>
      <c r="H150" s="4"/>
      <c r="I150" s="4"/>
      <c r="J150" s="4"/>
      <c r="K150" s="4"/>
      <c r="L150" s="4"/>
      <c r="M150" s="4"/>
    </row>
    <row r="151" spans="6:13" x14ac:dyDescent="0.45">
      <c r="F151" s="4"/>
      <c r="G151" s="4"/>
      <c r="H151" s="4"/>
      <c r="I151" s="4"/>
      <c r="J151" s="4"/>
      <c r="K151" s="4"/>
      <c r="L151" s="4"/>
      <c r="M151" s="4"/>
    </row>
    <row r="152" spans="6:13" x14ac:dyDescent="0.45">
      <c r="F152" s="4"/>
      <c r="G152" s="4"/>
      <c r="H152" s="4"/>
      <c r="I152" s="4"/>
      <c r="J152" s="4"/>
      <c r="K152" s="4"/>
      <c r="L152" s="4"/>
      <c r="M152" s="4"/>
    </row>
    <row r="153" spans="6:13" x14ac:dyDescent="0.45">
      <c r="F153" s="4"/>
      <c r="G153" s="4"/>
      <c r="H153" s="4"/>
      <c r="I153" s="4"/>
      <c r="J153" s="4"/>
      <c r="K153" s="4"/>
      <c r="L153" s="4"/>
      <c r="M153" s="4"/>
    </row>
    <row r="154" spans="6:13" x14ac:dyDescent="0.45">
      <c r="F154" s="4"/>
      <c r="G154" s="4"/>
      <c r="H154" s="4"/>
      <c r="I154" s="4"/>
      <c r="J154" s="4"/>
      <c r="K154" s="4"/>
      <c r="L154" s="4"/>
      <c r="M154" s="4"/>
    </row>
    <row r="155" spans="6:13" x14ac:dyDescent="0.45">
      <c r="F155" s="4"/>
      <c r="G155" s="4"/>
      <c r="H155" s="4"/>
      <c r="I155" s="4"/>
      <c r="J155" s="4"/>
      <c r="K155" s="4"/>
      <c r="L155" s="4"/>
      <c r="M155" s="4"/>
    </row>
    <row r="156" spans="6:13" x14ac:dyDescent="0.45">
      <c r="F156" s="4"/>
      <c r="G156" s="4"/>
      <c r="H156" s="4"/>
      <c r="I156" s="4"/>
      <c r="J156" s="4"/>
      <c r="K156" s="4"/>
      <c r="L156" s="4"/>
      <c r="M156" s="4"/>
    </row>
    <row r="157" spans="6:13" x14ac:dyDescent="0.45">
      <c r="F157" s="4"/>
      <c r="G157" s="4"/>
      <c r="H157" s="4"/>
      <c r="I157" s="4"/>
      <c r="J157" s="4"/>
      <c r="K157" s="4"/>
      <c r="L157" s="4"/>
      <c r="M157" s="4"/>
    </row>
    <row r="158" spans="6:13" x14ac:dyDescent="0.45">
      <c r="F158" s="4"/>
      <c r="G158" s="4"/>
      <c r="H158" s="4"/>
      <c r="I158" s="4"/>
      <c r="J158" s="4"/>
      <c r="K158" s="4"/>
      <c r="L158" s="4"/>
      <c r="M158" s="4"/>
    </row>
    <row r="159" spans="6:13" x14ac:dyDescent="0.45">
      <c r="F159" s="4"/>
      <c r="G159" s="4"/>
      <c r="H159" s="4"/>
      <c r="I159" s="4"/>
      <c r="J159" s="4"/>
      <c r="K159" s="4"/>
      <c r="L159" s="4"/>
      <c r="M159" s="4"/>
    </row>
    <row r="160" spans="6:13" x14ac:dyDescent="0.45">
      <c r="F160" s="4"/>
      <c r="G160" s="4"/>
      <c r="H160" s="4"/>
      <c r="I160" s="4"/>
      <c r="J160" s="4"/>
      <c r="K160" s="4"/>
      <c r="L160" s="4"/>
      <c r="M160" s="4"/>
    </row>
    <row r="161" spans="6:13" x14ac:dyDescent="0.45">
      <c r="F161" s="4"/>
      <c r="G161" s="4"/>
      <c r="H161" s="4"/>
      <c r="I161" s="4"/>
      <c r="J161" s="4"/>
      <c r="K161" s="4"/>
      <c r="L161" s="4"/>
      <c r="M161" s="4"/>
    </row>
    <row r="162" spans="6:13" x14ac:dyDescent="0.45">
      <c r="F162" s="4"/>
      <c r="G162" s="4"/>
      <c r="H162" s="4"/>
      <c r="I162" s="4"/>
      <c r="J162" s="4"/>
      <c r="K162" s="4"/>
      <c r="L162" s="4"/>
      <c r="M162" s="4"/>
    </row>
    <row r="163" spans="6:13" x14ac:dyDescent="0.45">
      <c r="F163" s="4"/>
      <c r="G163" s="4"/>
      <c r="H163" s="4"/>
      <c r="I163" s="4"/>
      <c r="J163" s="4"/>
      <c r="K163" s="4"/>
      <c r="L163" s="4"/>
      <c r="M163" s="4"/>
    </row>
    <row r="164" spans="6:13" x14ac:dyDescent="0.45">
      <c r="F164" s="4"/>
      <c r="G164" s="4"/>
      <c r="H164" s="4"/>
      <c r="I164" s="4"/>
      <c r="J164" s="4"/>
      <c r="K164" s="4"/>
      <c r="L164" s="4"/>
      <c r="M164" s="4"/>
    </row>
    <row r="165" spans="6:13" x14ac:dyDescent="0.45">
      <c r="F165" s="4"/>
      <c r="G165" s="4"/>
      <c r="H165" s="4"/>
      <c r="I165" s="4"/>
      <c r="J165" s="4"/>
      <c r="K165" s="4"/>
      <c r="L165" s="4"/>
      <c r="M165" s="4"/>
    </row>
    <row r="166" spans="6:13" x14ac:dyDescent="0.45">
      <c r="F166" s="4"/>
      <c r="G166" s="4"/>
      <c r="H166" s="4"/>
      <c r="I166" s="4"/>
      <c r="J166" s="4"/>
      <c r="K166" s="4"/>
      <c r="L166" s="4"/>
      <c r="M166" s="4"/>
    </row>
    <row r="167" spans="6:13" x14ac:dyDescent="0.45">
      <c r="F167" s="4"/>
      <c r="G167" s="4"/>
      <c r="H167" s="4"/>
      <c r="I167" s="4"/>
      <c r="J167" s="4"/>
      <c r="K167" s="4"/>
      <c r="L167" s="4"/>
      <c r="M167" s="4"/>
    </row>
    <row r="168" spans="6:13" x14ac:dyDescent="0.45">
      <c r="F168" s="4"/>
      <c r="G168" s="4"/>
      <c r="H168" s="4"/>
      <c r="I168" s="4"/>
      <c r="J168" s="4"/>
      <c r="K168" s="4"/>
      <c r="L168" s="4"/>
      <c r="M168" s="4"/>
    </row>
    <row r="169" spans="6:13" x14ac:dyDescent="0.45">
      <c r="F169" s="4"/>
      <c r="G169" s="4"/>
      <c r="H169" s="4"/>
      <c r="I169" s="4"/>
      <c r="J169" s="4"/>
      <c r="K169" s="4"/>
      <c r="L169" s="4"/>
      <c r="M169" s="4"/>
    </row>
    <row r="170" spans="6:13" x14ac:dyDescent="0.45">
      <c r="F170" s="4"/>
      <c r="G170" s="4"/>
      <c r="H170" s="4"/>
      <c r="I170" s="4"/>
      <c r="J170" s="4"/>
      <c r="K170" s="4"/>
      <c r="L170" s="4"/>
      <c r="M170" s="4"/>
    </row>
    <row r="171" spans="6:13" x14ac:dyDescent="0.45">
      <c r="F171" s="4"/>
      <c r="G171" s="4"/>
      <c r="H171" s="4"/>
      <c r="I171" s="4"/>
      <c r="J171" s="4"/>
      <c r="K171" s="4"/>
      <c r="L171" s="4"/>
      <c r="M171" s="4"/>
    </row>
    <row r="172" spans="6:13" x14ac:dyDescent="0.45">
      <c r="F172" s="4"/>
      <c r="G172" s="4"/>
      <c r="H172" s="4"/>
      <c r="I172" s="4"/>
      <c r="J172" s="4"/>
      <c r="K172" s="4"/>
      <c r="L172" s="4"/>
      <c r="M172" s="4"/>
    </row>
    <row r="173" spans="6:13" x14ac:dyDescent="0.45">
      <c r="F173" s="4"/>
      <c r="G173" s="4"/>
      <c r="H173" s="4"/>
      <c r="I173" s="4"/>
      <c r="J173" s="4"/>
      <c r="K173" s="4"/>
      <c r="L173" s="4"/>
      <c r="M173" s="4"/>
    </row>
    <row r="174" spans="6:13" x14ac:dyDescent="0.45">
      <c r="F174" s="4"/>
      <c r="G174" s="4"/>
      <c r="H174" s="4"/>
      <c r="I174" s="4"/>
      <c r="J174" s="4"/>
      <c r="K174" s="4"/>
      <c r="L174" s="4"/>
      <c r="M174" s="4"/>
    </row>
    <row r="175" spans="6:13" x14ac:dyDescent="0.45">
      <c r="F175" s="4"/>
      <c r="G175" s="4"/>
      <c r="H175" s="4"/>
      <c r="I175" s="4"/>
      <c r="J175" s="4"/>
      <c r="K175" s="4"/>
      <c r="L175" s="4"/>
      <c r="M175" s="4"/>
    </row>
    <row r="176" spans="6:13" x14ac:dyDescent="0.45">
      <c r="F176" s="4"/>
      <c r="G176" s="4"/>
      <c r="H176" s="4"/>
      <c r="I176" s="4"/>
      <c r="J176" s="4"/>
      <c r="K176" s="4"/>
      <c r="L176" s="4"/>
      <c r="M176" s="4"/>
    </row>
    <row r="177" spans="6:13" x14ac:dyDescent="0.45">
      <c r="F177" s="4"/>
      <c r="G177" s="4"/>
      <c r="H177" s="4"/>
      <c r="I177" s="4"/>
      <c r="J177" s="4"/>
      <c r="K177" s="4"/>
      <c r="L177" s="4"/>
      <c r="M177" s="4"/>
    </row>
    <row r="178" spans="6:13" x14ac:dyDescent="0.45">
      <c r="F178" s="4"/>
      <c r="G178" s="4"/>
      <c r="H178" s="4"/>
      <c r="I178" s="4"/>
      <c r="J178" s="4"/>
      <c r="K178" s="4"/>
      <c r="L178" s="4"/>
      <c r="M178" s="4"/>
    </row>
    <row r="179" spans="6:13" x14ac:dyDescent="0.45">
      <c r="F179" s="4"/>
      <c r="G179" s="4"/>
      <c r="H179" s="4"/>
      <c r="I179" s="4"/>
      <c r="J179" s="4"/>
      <c r="K179" s="4"/>
      <c r="L179" s="4"/>
      <c r="M179" s="4"/>
    </row>
    <row r="180" spans="6:13" x14ac:dyDescent="0.45">
      <c r="F180" s="4"/>
      <c r="G180" s="4"/>
      <c r="H180" s="4"/>
      <c r="I180" s="4"/>
      <c r="J180" s="4"/>
      <c r="K180" s="4"/>
      <c r="L180" s="4"/>
      <c r="M180" s="4"/>
    </row>
    <row r="181" spans="6:13" x14ac:dyDescent="0.45">
      <c r="F181" s="4"/>
      <c r="G181" s="4"/>
      <c r="H181" s="4"/>
      <c r="I181" s="4"/>
      <c r="J181" s="4"/>
      <c r="K181" s="4"/>
      <c r="L181" s="4"/>
      <c r="M181" s="4"/>
    </row>
    <row r="182" spans="6:13" x14ac:dyDescent="0.45">
      <c r="F182" s="4"/>
      <c r="G182" s="4"/>
      <c r="H182" s="4"/>
      <c r="I182" s="4"/>
      <c r="J182" s="4"/>
      <c r="K182" s="4"/>
      <c r="L182" s="4"/>
      <c r="M182" s="4"/>
    </row>
    <row r="183" spans="6:13" x14ac:dyDescent="0.45">
      <c r="F183" s="4"/>
      <c r="G183" s="4"/>
      <c r="H183" s="4"/>
      <c r="I183" s="4"/>
      <c r="J183" s="4"/>
      <c r="K183" s="4"/>
      <c r="L183" s="4"/>
      <c r="M183" s="4"/>
    </row>
    <row r="184" spans="6:13" x14ac:dyDescent="0.45">
      <c r="F184" s="4"/>
      <c r="G184" s="4"/>
      <c r="H184" s="4"/>
      <c r="I184" s="4"/>
      <c r="J184" s="4"/>
      <c r="K184" s="4"/>
      <c r="L184" s="4"/>
      <c r="M184" s="4"/>
    </row>
    <row r="185" spans="6:13" x14ac:dyDescent="0.45">
      <c r="F185" s="4"/>
      <c r="G185" s="4"/>
      <c r="H185" s="4"/>
      <c r="I185" s="4"/>
      <c r="J185" s="4"/>
      <c r="K185" s="4"/>
      <c r="L185" s="4"/>
      <c r="M185" s="4"/>
    </row>
    <row r="186" spans="6:13" x14ac:dyDescent="0.45">
      <c r="F186" s="4"/>
      <c r="G186" s="4"/>
      <c r="H186" s="4"/>
      <c r="I186" s="4"/>
      <c r="J186" s="4"/>
      <c r="K186" s="4"/>
      <c r="L186" s="4"/>
      <c r="M186" s="4"/>
    </row>
    <row r="187" spans="6:13" x14ac:dyDescent="0.45">
      <c r="F187" s="4"/>
      <c r="G187" s="4"/>
      <c r="H187" s="4"/>
      <c r="I187" s="4"/>
      <c r="J187" s="4"/>
      <c r="K187" s="4"/>
      <c r="L187" s="4"/>
      <c r="M187" s="4"/>
    </row>
    <row r="188" spans="6:13" x14ac:dyDescent="0.45">
      <c r="F188" s="4"/>
      <c r="G188" s="4"/>
      <c r="H188" s="4"/>
      <c r="I188" s="4"/>
      <c r="J188" s="4"/>
      <c r="K188" s="4"/>
      <c r="L188" s="4"/>
      <c r="M188" s="4"/>
    </row>
    <row r="189" spans="6:13" x14ac:dyDescent="0.45">
      <c r="F189" s="4"/>
      <c r="G189" s="4"/>
      <c r="H189" s="4"/>
      <c r="I189" s="4"/>
      <c r="J189" s="4"/>
      <c r="K189" s="4"/>
      <c r="L189" s="4"/>
      <c r="M189" s="4"/>
    </row>
    <row r="190" spans="6:13" x14ac:dyDescent="0.45">
      <c r="F190" s="4"/>
      <c r="G190" s="4"/>
      <c r="H190" s="4"/>
      <c r="I190" s="4"/>
      <c r="J190" s="4"/>
      <c r="K190" s="4"/>
      <c r="L190" s="4"/>
      <c r="M190" s="4"/>
    </row>
    <row r="191" spans="6:13" x14ac:dyDescent="0.45">
      <c r="F191" s="4"/>
      <c r="G191" s="4"/>
      <c r="H191" s="4"/>
      <c r="I191" s="4"/>
      <c r="J191" s="4"/>
      <c r="K191" s="4"/>
      <c r="L191" s="4"/>
      <c r="M191" s="4"/>
    </row>
    <row r="192" spans="6:13" x14ac:dyDescent="0.45">
      <c r="F192" s="4"/>
      <c r="G192" s="4"/>
      <c r="H192" s="4"/>
      <c r="I192" s="4"/>
      <c r="J192" s="4"/>
      <c r="K192" s="4"/>
      <c r="L192" s="4"/>
      <c r="M192" s="4"/>
    </row>
    <row r="193" spans="6:13" x14ac:dyDescent="0.45">
      <c r="F193" s="4"/>
      <c r="G193" s="4"/>
      <c r="H193" s="4"/>
      <c r="I193" s="4"/>
      <c r="J193" s="4"/>
      <c r="K193" s="4"/>
      <c r="L193" s="4"/>
      <c r="M193" s="4"/>
    </row>
    <row r="194" spans="6:13" x14ac:dyDescent="0.45">
      <c r="F194" s="4"/>
      <c r="G194" s="4"/>
      <c r="H194" s="4"/>
      <c r="I194" s="4"/>
      <c r="J194" s="4"/>
      <c r="K194" s="4"/>
      <c r="L194" s="4"/>
      <c r="M194" s="4"/>
    </row>
    <row r="195" spans="6:13" x14ac:dyDescent="0.45">
      <c r="F195" s="4"/>
      <c r="G195" s="4"/>
      <c r="H195" s="4"/>
      <c r="I195" s="4"/>
      <c r="J195" s="4"/>
      <c r="K195" s="4"/>
      <c r="L195" s="4"/>
      <c r="M195" s="4"/>
    </row>
    <row r="196" spans="6:13" x14ac:dyDescent="0.45">
      <c r="F196" s="4"/>
      <c r="G196" s="4"/>
      <c r="H196" s="4"/>
      <c r="I196" s="4"/>
      <c r="J196" s="4"/>
      <c r="K196" s="4"/>
      <c r="L196" s="4"/>
      <c r="M196" s="4"/>
    </row>
    <row r="197" spans="6:13" x14ac:dyDescent="0.45">
      <c r="F197" s="4"/>
      <c r="G197" s="4"/>
      <c r="H197" s="4"/>
      <c r="I197" s="4"/>
      <c r="J197" s="4"/>
      <c r="K197" s="4"/>
      <c r="L197" s="4"/>
      <c r="M197" s="4"/>
    </row>
    <row r="198" spans="6:13" x14ac:dyDescent="0.45">
      <c r="F198" s="4"/>
      <c r="G198" s="4"/>
      <c r="H198" s="4"/>
      <c r="I198" s="4"/>
      <c r="J198" s="4"/>
      <c r="K198" s="4"/>
      <c r="L198" s="4"/>
      <c r="M198" s="4"/>
    </row>
    <row r="199" spans="6:13" x14ac:dyDescent="0.45">
      <c r="F199" s="4"/>
      <c r="G199" s="4"/>
      <c r="H199" s="4"/>
      <c r="I199" s="4"/>
      <c r="J199" s="4"/>
      <c r="K199" s="4"/>
      <c r="L199" s="4"/>
      <c r="M199" s="4"/>
    </row>
    <row r="200" spans="6:13" x14ac:dyDescent="0.45">
      <c r="F200" s="4"/>
      <c r="G200" s="4"/>
      <c r="H200" s="4"/>
      <c r="I200" s="4"/>
      <c r="J200" s="4"/>
      <c r="K200" s="4"/>
      <c r="L200" s="4"/>
      <c r="M200" s="4"/>
    </row>
    <row r="201" spans="6:13" x14ac:dyDescent="0.45">
      <c r="F201" s="4"/>
      <c r="G201" s="4"/>
      <c r="H201" s="4"/>
      <c r="I201" s="4"/>
      <c r="J201" s="4"/>
      <c r="K201" s="4"/>
      <c r="L201" s="4"/>
      <c r="M201" s="4"/>
    </row>
    <row r="202" spans="6:13" x14ac:dyDescent="0.45">
      <c r="F202" s="4"/>
      <c r="G202" s="4"/>
      <c r="H202" s="4"/>
      <c r="I202" s="4"/>
      <c r="J202" s="4"/>
      <c r="K202" s="4"/>
      <c r="L202" s="4"/>
      <c r="M202" s="4"/>
    </row>
    <row r="203" spans="6:13" x14ac:dyDescent="0.45">
      <c r="F203" s="4"/>
      <c r="G203" s="4"/>
      <c r="H203" s="4"/>
      <c r="I203" s="4"/>
      <c r="J203" s="4"/>
      <c r="K203" s="4"/>
      <c r="L203" s="4"/>
      <c r="M203" s="4"/>
    </row>
    <row r="204" spans="6:13" x14ac:dyDescent="0.45">
      <c r="F204" s="4"/>
      <c r="G204" s="4"/>
      <c r="H204" s="4"/>
      <c r="I204" s="4"/>
      <c r="J204" s="4"/>
      <c r="K204" s="4"/>
      <c r="L204" s="4"/>
      <c r="M204" s="4"/>
    </row>
    <row r="205" spans="6:13" x14ac:dyDescent="0.45">
      <c r="F205" s="4"/>
      <c r="G205" s="4"/>
      <c r="H205" s="4"/>
      <c r="I205" s="4"/>
      <c r="J205" s="4"/>
      <c r="K205" s="4"/>
      <c r="L205" s="4"/>
      <c r="M205" s="4"/>
    </row>
    <row r="206" spans="6:13" x14ac:dyDescent="0.45">
      <c r="F206" s="4"/>
      <c r="G206" s="4"/>
      <c r="H206" s="4"/>
      <c r="I206" s="4"/>
      <c r="J206" s="4"/>
      <c r="K206" s="4"/>
      <c r="L206" s="4"/>
      <c r="M206" s="4"/>
    </row>
    <row r="207" spans="6:13" x14ac:dyDescent="0.45">
      <c r="F207" s="4"/>
      <c r="G207" s="4"/>
      <c r="H207" s="4"/>
      <c r="I207" s="4"/>
      <c r="J207" s="4"/>
      <c r="K207" s="4"/>
      <c r="L207" s="4"/>
      <c r="M207" s="4"/>
    </row>
    <row r="208" spans="6:13" x14ac:dyDescent="0.45">
      <c r="F208" s="4"/>
      <c r="G208" s="4"/>
      <c r="H208" s="4"/>
      <c r="I208" s="4"/>
      <c r="J208" s="4"/>
      <c r="K208" s="4"/>
      <c r="L208" s="4"/>
      <c r="M208" s="4"/>
    </row>
    <row r="209" spans="6:13" x14ac:dyDescent="0.45">
      <c r="F209" s="4"/>
      <c r="G209" s="4"/>
      <c r="H209" s="4"/>
      <c r="I209" s="4"/>
      <c r="J209" s="4"/>
      <c r="K209" s="4"/>
      <c r="L209" s="4"/>
      <c r="M209" s="4"/>
    </row>
    <row r="210" spans="6:13" x14ac:dyDescent="0.45">
      <c r="F210" s="4"/>
      <c r="G210" s="4"/>
      <c r="H210" s="4"/>
      <c r="I210" s="4"/>
      <c r="J210" s="4"/>
      <c r="K210" s="4"/>
      <c r="L210" s="4"/>
      <c r="M210" s="4"/>
    </row>
    <row r="211" spans="6:13" x14ac:dyDescent="0.45">
      <c r="F211" s="4"/>
      <c r="G211" s="4"/>
      <c r="H211" s="4"/>
      <c r="I211" s="4"/>
      <c r="J211" s="4"/>
      <c r="K211" s="4"/>
      <c r="L211" s="4"/>
      <c r="M211" s="4"/>
    </row>
    <row r="212" spans="6:13" x14ac:dyDescent="0.45">
      <c r="F212" s="4"/>
      <c r="G212" s="4"/>
      <c r="H212" s="4"/>
      <c r="I212" s="4"/>
      <c r="J212" s="4"/>
      <c r="K212" s="4"/>
      <c r="L212" s="4"/>
      <c r="M212" s="4"/>
    </row>
    <row r="213" spans="6:13" x14ac:dyDescent="0.45">
      <c r="F213" s="4"/>
      <c r="G213" s="4"/>
      <c r="H213" s="4"/>
      <c r="I213" s="4"/>
      <c r="J213" s="4"/>
      <c r="K213" s="4"/>
      <c r="L213" s="4"/>
      <c r="M213" s="4"/>
    </row>
    <row r="214" spans="6:13" x14ac:dyDescent="0.45">
      <c r="F214" s="4"/>
      <c r="G214" s="4"/>
      <c r="H214" s="4"/>
      <c r="I214" s="4"/>
      <c r="J214" s="4"/>
      <c r="K214" s="4"/>
      <c r="L214" s="4"/>
      <c r="M214" s="4"/>
    </row>
    <row r="215" spans="6:13" x14ac:dyDescent="0.45">
      <c r="F215" s="4"/>
      <c r="G215" s="4"/>
      <c r="H215" s="4"/>
      <c r="I215" s="4"/>
      <c r="J215" s="4"/>
      <c r="K215" s="4"/>
      <c r="L215" s="4"/>
      <c r="M215" s="4"/>
    </row>
    <row r="216" spans="6:13" x14ac:dyDescent="0.45">
      <c r="F216" s="4"/>
      <c r="G216" s="4"/>
      <c r="H216" s="4"/>
      <c r="I216" s="4"/>
      <c r="J216" s="4"/>
      <c r="K216" s="4"/>
      <c r="L216" s="4"/>
      <c r="M216" s="4"/>
    </row>
    <row r="217" spans="6:13" x14ac:dyDescent="0.45">
      <c r="F217" s="4"/>
      <c r="G217" s="4"/>
      <c r="H217" s="4"/>
      <c r="I217" s="4"/>
      <c r="J217" s="4"/>
      <c r="K217" s="4"/>
      <c r="L217" s="4"/>
      <c r="M217" s="4"/>
    </row>
    <row r="218" spans="6:13" x14ac:dyDescent="0.45">
      <c r="F218" s="4"/>
      <c r="G218" s="4"/>
      <c r="H218" s="4"/>
      <c r="I218" s="4"/>
      <c r="J218" s="4"/>
      <c r="K218" s="4"/>
      <c r="L218" s="4"/>
      <c r="M218" s="4"/>
    </row>
    <row r="219" spans="6:13" x14ac:dyDescent="0.45">
      <c r="F219" s="4"/>
      <c r="G219" s="4"/>
      <c r="H219" s="4"/>
      <c r="I219" s="4"/>
      <c r="J219" s="4"/>
      <c r="K219" s="4"/>
      <c r="L219" s="4"/>
      <c r="M219" s="4"/>
    </row>
    <row r="220" spans="6:13" x14ac:dyDescent="0.45">
      <c r="F220" s="4"/>
      <c r="G220" s="4"/>
      <c r="H220" s="4"/>
      <c r="I220" s="4"/>
      <c r="J220" s="4"/>
      <c r="K220" s="4"/>
      <c r="L220" s="4"/>
      <c r="M220" s="4"/>
    </row>
    <row r="221" spans="6:13" x14ac:dyDescent="0.45">
      <c r="F221" s="4"/>
      <c r="G221" s="4"/>
      <c r="H221" s="4"/>
      <c r="I221" s="4"/>
      <c r="J221" s="4"/>
      <c r="K221" s="4"/>
      <c r="L221" s="4"/>
      <c r="M221" s="4"/>
    </row>
    <row r="222" spans="6:13" x14ac:dyDescent="0.45">
      <c r="F222" s="4"/>
      <c r="G222" s="4"/>
      <c r="H222" s="4"/>
      <c r="I222" s="4"/>
      <c r="J222" s="4"/>
      <c r="K222" s="4"/>
      <c r="L222" s="4"/>
      <c r="M222" s="4"/>
    </row>
    <row r="223" spans="6:13" x14ac:dyDescent="0.45">
      <c r="F223" s="4"/>
      <c r="G223" s="4"/>
      <c r="H223" s="4"/>
      <c r="I223" s="4"/>
      <c r="J223" s="4"/>
      <c r="K223" s="4"/>
      <c r="L223" s="4"/>
      <c r="M223" s="4"/>
    </row>
    <row r="224" spans="6:13" x14ac:dyDescent="0.45">
      <c r="F224" s="4"/>
      <c r="G224" s="4"/>
      <c r="H224" s="4"/>
      <c r="I224" s="4"/>
      <c r="J224" s="4"/>
      <c r="K224" s="4"/>
      <c r="L224" s="4"/>
      <c r="M224" s="4"/>
    </row>
    <row r="225" spans="6:13" x14ac:dyDescent="0.45">
      <c r="F225" s="4"/>
      <c r="G225" s="4"/>
      <c r="H225" s="4"/>
      <c r="I225" s="4"/>
      <c r="J225" s="4"/>
      <c r="K225" s="4"/>
      <c r="L225" s="4"/>
      <c r="M225" s="4"/>
    </row>
    <row r="226" spans="6:13" x14ac:dyDescent="0.45">
      <c r="F226" s="4"/>
      <c r="G226" s="4"/>
      <c r="H226" s="4"/>
      <c r="I226" s="4"/>
      <c r="J226" s="4"/>
      <c r="K226" s="4"/>
      <c r="L226" s="4"/>
      <c r="M226" s="4"/>
    </row>
    <row r="227" spans="6:13" x14ac:dyDescent="0.45">
      <c r="F227" s="4"/>
      <c r="G227" s="4"/>
      <c r="H227" s="4"/>
      <c r="I227" s="4"/>
      <c r="J227" s="4"/>
      <c r="K227" s="4"/>
      <c r="L227" s="4"/>
      <c r="M227" s="4"/>
    </row>
    <row r="228" spans="6:13" x14ac:dyDescent="0.45">
      <c r="F228" s="4"/>
      <c r="G228" s="4"/>
      <c r="H228" s="4"/>
      <c r="I228" s="4"/>
      <c r="J228" s="4"/>
      <c r="K228" s="4"/>
      <c r="L228" s="4"/>
      <c r="M228" s="4"/>
    </row>
    <row r="229" spans="6:13" x14ac:dyDescent="0.45">
      <c r="F229" s="4"/>
      <c r="G229" s="4"/>
      <c r="H229" s="4"/>
      <c r="I229" s="4"/>
      <c r="J229" s="4"/>
      <c r="K229" s="4"/>
      <c r="L229" s="4"/>
      <c r="M229" s="4"/>
    </row>
    <row r="230" spans="6:13" x14ac:dyDescent="0.45">
      <c r="F230" s="4"/>
      <c r="G230" s="4"/>
      <c r="H230" s="4"/>
      <c r="I230" s="4"/>
      <c r="J230" s="4"/>
      <c r="K230" s="4"/>
      <c r="L230" s="4"/>
      <c r="M230" s="4"/>
    </row>
    <row r="231" spans="6:13" x14ac:dyDescent="0.45">
      <c r="F231" s="4"/>
      <c r="G231" s="4"/>
      <c r="H231" s="4"/>
      <c r="I231" s="4"/>
      <c r="J231" s="4"/>
      <c r="K231" s="4"/>
      <c r="L231" s="4"/>
      <c r="M231" s="4"/>
    </row>
    <row r="232" spans="6:13" x14ac:dyDescent="0.45">
      <c r="F232" s="4"/>
      <c r="G232" s="4"/>
      <c r="H232" s="4"/>
      <c r="I232" s="4"/>
      <c r="J232" s="4"/>
      <c r="K232" s="4"/>
      <c r="L232" s="4"/>
      <c r="M232" s="4"/>
    </row>
    <row r="233" spans="6:13" x14ac:dyDescent="0.45">
      <c r="F233" s="4"/>
      <c r="G233" s="4"/>
      <c r="H233" s="4"/>
      <c r="I233" s="4"/>
      <c r="J233" s="4"/>
      <c r="K233" s="4"/>
      <c r="L233" s="4"/>
      <c r="M233" s="4"/>
    </row>
    <row r="234" spans="6:13" x14ac:dyDescent="0.45">
      <c r="F234" s="4"/>
      <c r="G234" s="4"/>
      <c r="H234" s="4"/>
      <c r="I234" s="4"/>
      <c r="J234" s="4"/>
      <c r="K234" s="4"/>
      <c r="L234" s="4"/>
      <c r="M234" s="4"/>
    </row>
    <row r="235" spans="6:13" x14ac:dyDescent="0.45">
      <c r="F235" s="4"/>
      <c r="G235" s="4"/>
      <c r="H235" s="4"/>
      <c r="I235" s="4"/>
      <c r="J235" s="4"/>
      <c r="K235" s="4"/>
      <c r="L235" s="4"/>
      <c r="M235" s="4"/>
    </row>
    <row r="236" spans="6:13" x14ac:dyDescent="0.45">
      <c r="F236" s="4"/>
      <c r="G236" s="4"/>
      <c r="H236" s="4"/>
      <c r="I236" s="4"/>
      <c r="J236" s="4"/>
      <c r="K236" s="4"/>
      <c r="L236" s="4"/>
      <c r="M236" s="4"/>
    </row>
    <row r="237" spans="6:13" x14ac:dyDescent="0.45">
      <c r="F237" s="4"/>
      <c r="G237" s="4"/>
      <c r="H237" s="4"/>
      <c r="I237" s="4"/>
      <c r="J237" s="4"/>
      <c r="K237" s="4"/>
      <c r="L237" s="4"/>
      <c r="M237" s="4"/>
    </row>
    <row r="238" spans="6:13" x14ac:dyDescent="0.45">
      <c r="F238" s="4"/>
      <c r="G238" s="4"/>
      <c r="H238" s="4"/>
      <c r="I238" s="4"/>
      <c r="J238" s="4"/>
      <c r="K238" s="4"/>
      <c r="L238" s="4"/>
      <c r="M238" s="4"/>
    </row>
    <row r="239" spans="6:13" x14ac:dyDescent="0.45">
      <c r="F239" s="4"/>
      <c r="G239" s="4"/>
      <c r="H239" s="4"/>
      <c r="I239" s="4"/>
      <c r="J239" s="4"/>
      <c r="K239" s="4"/>
      <c r="L239" s="4"/>
      <c r="M239" s="4"/>
    </row>
    <row r="240" spans="6:13" x14ac:dyDescent="0.45">
      <c r="F240" s="4"/>
      <c r="G240" s="4"/>
      <c r="H240" s="4"/>
      <c r="I240" s="4"/>
      <c r="J240" s="4"/>
      <c r="K240" s="4"/>
      <c r="L240" s="4"/>
      <c r="M240" s="4"/>
    </row>
    <row r="241" spans="6:13" x14ac:dyDescent="0.45">
      <c r="F241" s="4"/>
      <c r="G241" s="4"/>
      <c r="H241" s="4"/>
      <c r="I241" s="4"/>
      <c r="J241" s="4"/>
      <c r="K241" s="4"/>
      <c r="L241" s="4"/>
      <c r="M241" s="4"/>
    </row>
    <row r="242" spans="6:13" x14ac:dyDescent="0.45">
      <c r="F242" s="4"/>
      <c r="G242" s="4"/>
      <c r="H242" s="4"/>
      <c r="I242" s="4"/>
      <c r="J242" s="4"/>
      <c r="K242" s="4"/>
      <c r="L242" s="4"/>
      <c r="M242" s="4"/>
    </row>
    <row r="243" spans="6:13" x14ac:dyDescent="0.45">
      <c r="F243" s="4"/>
      <c r="G243" s="4"/>
      <c r="H243" s="4"/>
      <c r="I243" s="4"/>
      <c r="J243" s="4"/>
      <c r="K243" s="4"/>
      <c r="L243" s="4"/>
      <c r="M243" s="4"/>
    </row>
    <row r="244" spans="6:13" x14ac:dyDescent="0.45">
      <c r="F244" s="4"/>
      <c r="G244" s="4"/>
      <c r="H244" s="4"/>
      <c r="I244" s="4"/>
      <c r="J244" s="4"/>
      <c r="K244" s="4"/>
      <c r="L244" s="4"/>
      <c r="M244" s="4"/>
    </row>
    <row r="245" spans="6:13" x14ac:dyDescent="0.45">
      <c r="F245" s="4"/>
      <c r="G245" s="4"/>
      <c r="H245" s="4"/>
      <c r="I245" s="4"/>
      <c r="J245" s="4"/>
      <c r="K245" s="4"/>
      <c r="L245" s="4"/>
      <c r="M245" s="4"/>
    </row>
    <row r="246" spans="6:13" x14ac:dyDescent="0.45">
      <c r="F246" s="4"/>
      <c r="G246" s="4"/>
      <c r="H246" s="4"/>
      <c r="I246" s="4"/>
      <c r="J246" s="4"/>
      <c r="K246" s="4"/>
      <c r="L246" s="4"/>
      <c r="M246" s="4"/>
    </row>
    <row r="247" spans="6:13" x14ac:dyDescent="0.45">
      <c r="F247" s="4"/>
      <c r="G247" s="4"/>
      <c r="H247" s="4"/>
      <c r="I247" s="4"/>
      <c r="J247" s="4"/>
      <c r="K247" s="4"/>
      <c r="L247" s="4"/>
      <c r="M247" s="4"/>
    </row>
    <row r="248" spans="6:13" x14ac:dyDescent="0.45">
      <c r="F248" s="4"/>
      <c r="G248" s="4"/>
      <c r="H248" s="4"/>
      <c r="I248" s="4"/>
      <c r="J248" s="4"/>
      <c r="K248" s="4"/>
      <c r="L248" s="4"/>
      <c r="M248" s="4"/>
    </row>
    <row r="249" spans="6:13" x14ac:dyDescent="0.45">
      <c r="F249" s="4"/>
      <c r="G249" s="4"/>
      <c r="H249" s="4"/>
      <c r="I249" s="4"/>
      <c r="J249" s="4"/>
      <c r="K249" s="4"/>
      <c r="L249" s="4"/>
      <c r="M249" s="4"/>
    </row>
    <row r="250" spans="6:13" x14ac:dyDescent="0.45">
      <c r="F250" s="4"/>
      <c r="G250" s="4"/>
      <c r="H250" s="4"/>
      <c r="I250" s="4"/>
      <c r="J250" s="4"/>
      <c r="K250" s="4"/>
      <c r="L250" s="4"/>
      <c r="M250" s="4"/>
    </row>
    <row r="251" spans="6:13" x14ac:dyDescent="0.45">
      <c r="F251" s="4"/>
      <c r="G251" s="4"/>
      <c r="H251" s="4"/>
      <c r="I251" s="4"/>
      <c r="J251" s="4"/>
      <c r="K251" s="4"/>
      <c r="L251" s="4"/>
      <c r="M251" s="4"/>
    </row>
    <row r="252" spans="6:13" x14ac:dyDescent="0.45">
      <c r="F252" s="4"/>
      <c r="G252" s="4"/>
      <c r="H252" s="4"/>
      <c r="I252" s="4"/>
      <c r="J252" s="4"/>
      <c r="K252" s="4"/>
      <c r="L252" s="4"/>
      <c r="M252" s="4"/>
    </row>
    <row r="253" spans="6:13" x14ac:dyDescent="0.45">
      <c r="F253" s="4"/>
      <c r="G253" s="4"/>
      <c r="H253" s="4"/>
      <c r="I253" s="4"/>
      <c r="J253" s="4"/>
      <c r="K253" s="4"/>
      <c r="L253" s="4"/>
      <c r="M253" s="4"/>
    </row>
    <row r="254" spans="6:13" x14ac:dyDescent="0.45">
      <c r="F254" s="4"/>
      <c r="G254" s="4"/>
      <c r="H254" s="4"/>
      <c r="I254" s="4"/>
      <c r="J254" s="4"/>
      <c r="K254" s="4"/>
      <c r="L254" s="4"/>
      <c r="M254" s="4"/>
    </row>
    <row r="255" spans="6:13" x14ac:dyDescent="0.45">
      <c r="F255" s="4"/>
      <c r="G255" s="4"/>
      <c r="H255" s="4"/>
      <c r="I255" s="4"/>
      <c r="J255" s="4"/>
      <c r="K255" s="4"/>
      <c r="L255" s="4"/>
      <c r="M255" s="4"/>
    </row>
    <row r="256" spans="6:13" x14ac:dyDescent="0.45">
      <c r="F256" s="4"/>
      <c r="G256" s="4"/>
      <c r="H256" s="4"/>
      <c r="I256" s="4"/>
      <c r="J256" s="4"/>
      <c r="K256" s="4"/>
      <c r="L256" s="4"/>
      <c r="M256" s="4"/>
    </row>
    <row r="257" spans="6:13" x14ac:dyDescent="0.45">
      <c r="F257" s="4"/>
      <c r="G257" s="4"/>
      <c r="H257" s="4"/>
      <c r="I257" s="4"/>
      <c r="J257" s="4"/>
      <c r="K257" s="4"/>
      <c r="L257" s="4"/>
      <c r="M257" s="4"/>
    </row>
    <row r="258" spans="6:13" x14ac:dyDescent="0.45">
      <c r="F258" s="4"/>
      <c r="G258" s="4"/>
      <c r="H258" s="4"/>
      <c r="I258" s="4"/>
      <c r="J258" s="4"/>
      <c r="K258" s="4"/>
      <c r="L258" s="4"/>
      <c r="M258" s="4"/>
    </row>
    <row r="259" spans="6:13" x14ac:dyDescent="0.45">
      <c r="F259" s="4"/>
      <c r="G259" s="4"/>
      <c r="H259" s="4"/>
      <c r="I259" s="4"/>
      <c r="J259" s="4"/>
      <c r="K259" s="4"/>
      <c r="L259" s="4"/>
      <c r="M259" s="4"/>
    </row>
    <row r="260" spans="6:13" x14ac:dyDescent="0.45">
      <c r="F260" s="4"/>
      <c r="G260" s="4"/>
      <c r="H260" s="4"/>
      <c r="I260" s="4"/>
      <c r="J260" s="4"/>
      <c r="K260" s="4"/>
      <c r="L260" s="4"/>
      <c r="M260" s="4"/>
    </row>
    <row r="261" spans="6:13" x14ac:dyDescent="0.45">
      <c r="F261" s="4"/>
      <c r="G261" s="4"/>
      <c r="H261" s="4"/>
      <c r="I261" s="4"/>
      <c r="J261" s="4"/>
      <c r="K261" s="4"/>
      <c r="L261" s="4"/>
      <c r="M261" s="4"/>
    </row>
    <row r="262" spans="6:13" x14ac:dyDescent="0.45">
      <c r="F262" s="4"/>
      <c r="G262" s="4"/>
      <c r="H262" s="4"/>
      <c r="I262" s="4"/>
      <c r="J262" s="4"/>
      <c r="K262" s="4"/>
      <c r="L262" s="4"/>
      <c r="M262" s="4"/>
    </row>
    <row r="263" spans="6:13" x14ac:dyDescent="0.45">
      <c r="F263" s="4"/>
      <c r="G263" s="4"/>
      <c r="H263" s="4"/>
      <c r="I263" s="4"/>
      <c r="J263" s="4"/>
      <c r="K263" s="4"/>
      <c r="L263" s="4"/>
      <c r="M263" s="4"/>
    </row>
    <row r="264" spans="6:13" x14ac:dyDescent="0.45">
      <c r="F264" s="4"/>
      <c r="G264" s="4"/>
      <c r="H264" s="4"/>
      <c r="I264" s="4"/>
      <c r="J264" s="4"/>
      <c r="K264" s="4"/>
      <c r="L264" s="4"/>
      <c r="M264" s="4"/>
    </row>
    <row r="265" spans="6:13" x14ac:dyDescent="0.45">
      <c r="F265" s="4"/>
      <c r="G265" s="4"/>
      <c r="H265" s="4"/>
      <c r="I265" s="4"/>
      <c r="J265" s="4"/>
      <c r="K265" s="4"/>
      <c r="L265" s="4"/>
      <c r="M265" s="4"/>
    </row>
    <row r="266" spans="6:13" x14ac:dyDescent="0.45">
      <c r="F266" s="4"/>
      <c r="G266" s="4"/>
      <c r="H266" s="4"/>
      <c r="I266" s="4"/>
      <c r="J266" s="4"/>
      <c r="K266" s="4"/>
      <c r="L266" s="4"/>
      <c r="M266" s="4"/>
    </row>
    <row r="267" spans="6:13" x14ac:dyDescent="0.45">
      <c r="F267" s="4"/>
      <c r="G267" s="4"/>
      <c r="H267" s="4"/>
      <c r="I267" s="4"/>
      <c r="J267" s="4"/>
      <c r="K267" s="4"/>
      <c r="L267" s="4"/>
      <c r="M267" s="4"/>
    </row>
    <row r="268" spans="6:13" x14ac:dyDescent="0.45">
      <c r="F268" s="4"/>
      <c r="G268" s="4"/>
      <c r="H268" s="4"/>
      <c r="I268" s="4"/>
      <c r="J268" s="4"/>
      <c r="K268" s="4"/>
      <c r="L268" s="4"/>
      <c r="M268" s="4"/>
    </row>
    <row r="269" spans="6:13" x14ac:dyDescent="0.45">
      <c r="F269" s="4"/>
      <c r="G269" s="4"/>
      <c r="H269" s="4"/>
      <c r="I269" s="4"/>
      <c r="J269" s="4"/>
      <c r="K269" s="4"/>
      <c r="L269" s="4"/>
      <c r="M269" s="4"/>
    </row>
    <row r="270" spans="6:13" x14ac:dyDescent="0.45">
      <c r="F270" s="4"/>
      <c r="G270" s="4"/>
      <c r="H270" s="4"/>
      <c r="I270" s="4"/>
      <c r="J270" s="4"/>
      <c r="K270" s="4"/>
      <c r="L270" s="4"/>
      <c r="M270" s="4"/>
    </row>
    <row r="271" spans="6:13" x14ac:dyDescent="0.45">
      <c r="F271" s="4"/>
      <c r="G271" s="4"/>
      <c r="H271" s="4"/>
      <c r="I271" s="4"/>
      <c r="J271" s="4"/>
      <c r="K271" s="4"/>
    </row>
    <row r="272" spans="6:13" x14ac:dyDescent="0.45">
      <c r="F272" s="4"/>
      <c r="G272" s="4"/>
      <c r="H272" s="4"/>
      <c r="I272" s="4"/>
      <c r="J272" s="4"/>
      <c r="K272" s="4"/>
    </row>
    <row r="273" spans="6:11" x14ac:dyDescent="0.45">
      <c r="F273" s="4"/>
      <c r="G273" s="4"/>
      <c r="H273" s="4"/>
      <c r="I273" s="4"/>
      <c r="J273" s="4"/>
      <c r="K273" s="4"/>
    </row>
    <row r="274" spans="6:11" x14ac:dyDescent="0.45">
      <c r="F274" s="4"/>
      <c r="G274" s="4"/>
      <c r="H274" s="4"/>
      <c r="I274" s="4"/>
      <c r="J274" s="4"/>
      <c r="K274" s="4"/>
    </row>
    <row r="275" spans="6:11" x14ac:dyDescent="0.45">
      <c r="F275" s="4"/>
      <c r="G275" s="4"/>
      <c r="H275" s="4"/>
      <c r="I275" s="4"/>
      <c r="J275" s="4"/>
      <c r="K275" s="4"/>
    </row>
    <row r="276" spans="6:11" x14ac:dyDescent="0.45">
      <c r="F276" s="4"/>
      <c r="G276" s="4"/>
    </row>
    <row r="277" spans="6:11" x14ac:dyDescent="0.45">
      <c r="F277" s="4"/>
      <c r="G277" s="4"/>
    </row>
    <row r="278" spans="6:11" x14ac:dyDescent="0.45">
      <c r="F278" s="4"/>
      <c r="G278" s="4"/>
    </row>
    <row r="279" spans="6:11" x14ac:dyDescent="0.45">
      <c r="F279" s="4"/>
      <c r="G279" s="4"/>
    </row>
    <row r="280" spans="6:11" x14ac:dyDescent="0.45">
      <c r="F280" s="4"/>
      <c r="G280" s="4"/>
    </row>
  </sheetData>
  <mergeCells count="9">
    <mergeCell ref="H17:M17"/>
    <mergeCell ref="A4:F25"/>
    <mergeCell ref="A3:F3"/>
    <mergeCell ref="H3:M3"/>
    <mergeCell ref="H4:H5"/>
    <mergeCell ref="I4:I5"/>
    <mergeCell ref="J4:J5"/>
    <mergeCell ref="K4:L4"/>
    <mergeCell ref="M4:N4"/>
  </mergeCells>
  <pageMargins left="0.7" right="0.7" top="0.75" bottom="0.75" header="0.3" footer="0.3"/>
  <pageSetup orientation="landscape" r:id="rId1"/>
  <headerFooter>
    <oddFooter>&amp;L&amp;9DSHS | Research and Data Analysis&amp;C&amp;9&amp;P&amp;R&amp;9&amp;D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971AA-8E5C-4BED-9B6A-D4A2C74180A5}">
  <dimension ref="A1:S26"/>
  <sheetViews>
    <sheetView zoomScaleNormal="100" workbookViewId="0">
      <selection activeCell="C12" sqref="C12"/>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19</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9130.4387410809704</v>
      </c>
      <c r="D4" s="56">
        <v>9352.3919054711405</v>
      </c>
      <c r="E4" s="56">
        <v>9586.6096449995603</v>
      </c>
      <c r="F4" s="56">
        <v>9836.88338419106</v>
      </c>
      <c r="G4" s="56">
        <v>10108.396025411101</v>
      </c>
      <c r="H4" s="56">
        <v>10412.2353183207</v>
      </c>
      <c r="I4" s="56">
        <v>10702.8832618422</v>
      </c>
      <c r="J4" s="56">
        <v>10974.6965191953</v>
      </c>
      <c r="K4" s="56">
        <v>11234.0392478719</v>
      </c>
      <c r="L4" s="56">
        <v>11491.831068125701</v>
      </c>
      <c r="M4" s="56">
        <v>11767.7413956124</v>
      </c>
      <c r="N4" s="56">
        <v>12050.079869945601</v>
      </c>
      <c r="O4" s="56">
        <v>12334.967966522299</v>
      </c>
      <c r="P4" s="56">
        <v>12618.984795836799</v>
      </c>
      <c r="Q4" s="56">
        <v>12900.7458091606</v>
      </c>
      <c r="R4" s="56">
        <v>13180.3000037328</v>
      </c>
      <c r="S4" s="57">
        <f t="shared" ref="S4:S11" si="0">(R4-C4)/C4</f>
        <v>0.44355604122615894</v>
      </c>
    </row>
    <row r="5" spans="1:19" ht="15.75" customHeight="1" x14ac:dyDescent="0.45">
      <c r="A5" s="91"/>
      <c r="B5" s="64" t="s">
        <v>10</v>
      </c>
      <c r="C5" s="56">
        <v>64105.160521683501</v>
      </c>
      <c r="D5" s="56">
        <v>65119.635405444104</v>
      </c>
      <c r="E5" s="56">
        <v>66176.113105333396</v>
      </c>
      <c r="F5" s="56">
        <v>67285.786359705206</v>
      </c>
      <c r="G5" s="56">
        <v>68457.656440764593</v>
      </c>
      <c r="H5" s="56">
        <v>69743.841275963103</v>
      </c>
      <c r="I5" s="56">
        <v>70978.531521452795</v>
      </c>
      <c r="J5" s="56">
        <v>72114.887422394793</v>
      </c>
      <c r="K5" s="56">
        <v>73186.788216586094</v>
      </c>
      <c r="L5" s="56">
        <v>74255.254819813403</v>
      </c>
      <c r="M5" s="56">
        <v>75407.6888839975</v>
      </c>
      <c r="N5" s="56">
        <v>76619.333162837604</v>
      </c>
      <c r="O5" s="56">
        <v>77855.622935335705</v>
      </c>
      <c r="P5" s="56">
        <v>79107.258450432404</v>
      </c>
      <c r="Q5" s="56">
        <v>80337.803438921095</v>
      </c>
      <c r="R5" s="56">
        <v>81585.322425652907</v>
      </c>
      <c r="S5" s="57">
        <f t="shared" si="0"/>
        <v>0.27267948105452072</v>
      </c>
    </row>
    <row r="6" spans="1:19" ht="15.75" customHeight="1" thickBot="1" x14ac:dyDescent="0.5">
      <c r="A6" s="92"/>
      <c r="B6" s="65" t="s">
        <v>9</v>
      </c>
      <c r="C6" s="58">
        <v>23217.813751452901</v>
      </c>
      <c r="D6" s="58">
        <v>23698.0446958291</v>
      </c>
      <c r="E6" s="58">
        <v>24205.2401424575</v>
      </c>
      <c r="F6" s="58">
        <v>24743.250807666998</v>
      </c>
      <c r="G6" s="58">
        <v>25317.888013293301</v>
      </c>
      <c r="H6" s="58">
        <v>25950.187035617699</v>
      </c>
      <c r="I6" s="58">
        <v>26555.3556659645</v>
      </c>
      <c r="J6" s="58">
        <v>27121.800316411602</v>
      </c>
      <c r="K6" s="58">
        <v>27662.317125025798</v>
      </c>
      <c r="L6" s="58">
        <v>28200.357304881501</v>
      </c>
      <c r="M6" s="58">
        <v>28771.553529204499</v>
      </c>
      <c r="N6" s="58">
        <v>29362.158521520301</v>
      </c>
      <c r="O6" s="58">
        <v>29961.798049284302</v>
      </c>
      <c r="P6" s="58">
        <v>30564.0665660009</v>
      </c>
      <c r="Q6" s="58">
        <v>31157.715630461</v>
      </c>
      <c r="R6" s="58">
        <v>31751.991146469802</v>
      </c>
      <c r="S6" s="59">
        <f t="shared" si="0"/>
        <v>0.36757024095271923</v>
      </c>
    </row>
    <row r="7" spans="1:19" ht="15.75" customHeight="1" x14ac:dyDescent="0.45">
      <c r="A7" s="90" t="s">
        <v>4</v>
      </c>
      <c r="B7" s="64" t="s">
        <v>77</v>
      </c>
      <c r="C7" s="56">
        <v>536063.30790243403</v>
      </c>
      <c r="D7" s="56">
        <v>544747.08971803903</v>
      </c>
      <c r="E7" s="56">
        <v>552882.18661700399</v>
      </c>
      <c r="F7" s="56">
        <v>560882.09249805997</v>
      </c>
      <c r="G7" s="56">
        <v>569248.67119938706</v>
      </c>
      <c r="H7" s="56">
        <v>578844.19758364605</v>
      </c>
      <c r="I7" s="56">
        <v>587672.31836655003</v>
      </c>
      <c r="J7" s="56">
        <v>595369.35063310806</v>
      </c>
      <c r="K7" s="56">
        <v>602238.02477964701</v>
      </c>
      <c r="L7" s="56">
        <v>608894.49591040798</v>
      </c>
      <c r="M7" s="56">
        <v>616365.15335049503</v>
      </c>
      <c r="N7" s="56">
        <v>623734.79503999604</v>
      </c>
      <c r="O7" s="56">
        <v>631119.78857124003</v>
      </c>
      <c r="P7" s="56">
        <v>638562.53703167394</v>
      </c>
      <c r="Q7" s="56">
        <v>646096.31124881096</v>
      </c>
      <c r="R7" s="56">
        <v>653957.24489720596</v>
      </c>
      <c r="S7" s="57">
        <f t="shared" si="0"/>
        <v>0.21992539921465615</v>
      </c>
    </row>
    <row r="8" spans="1:19" ht="15.75" customHeight="1" x14ac:dyDescent="0.45">
      <c r="A8" s="91"/>
      <c r="B8" s="64" t="s">
        <v>5</v>
      </c>
      <c r="C8" s="56">
        <v>418056.73584347399</v>
      </c>
      <c r="D8" s="56">
        <v>423851.756614852</v>
      </c>
      <c r="E8" s="56">
        <v>429465.42961742001</v>
      </c>
      <c r="F8" s="56">
        <v>434934.69805090799</v>
      </c>
      <c r="G8" s="56">
        <v>440384.51487342</v>
      </c>
      <c r="H8" s="56">
        <v>446117.35146447801</v>
      </c>
      <c r="I8" s="56">
        <v>451544.330872997</v>
      </c>
      <c r="J8" s="56">
        <v>456712.684785221</v>
      </c>
      <c r="K8" s="56">
        <v>461614.68985512602</v>
      </c>
      <c r="L8" s="56">
        <v>466319.417562577</v>
      </c>
      <c r="M8" s="56">
        <v>471128.92448483797</v>
      </c>
      <c r="N8" s="56">
        <v>475827.428732806</v>
      </c>
      <c r="O8" s="56">
        <v>480461.142635556</v>
      </c>
      <c r="P8" s="56">
        <v>485086.120707597</v>
      </c>
      <c r="Q8" s="56">
        <v>489361.60219892103</v>
      </c>
      <c r="R8" s="56">
        <v>493799.08425871597</v>
      </c>
      <c r="S8" s="57">
        <f t="shared" si="0"/>
        <v>0.18117719898095586</v>
      </c>
    </row>
    <row r="9" spans="1:19" ht="15.75" customHeight="1" thickBot="1" x14ac:dyDescent="0.5">
      <c r="A9" s="92"/>
      <c r="B9" s="65" t="s">
        <v>84</v>
      </c>
      <c r="C9" s="58">
        <v>408209.81834083499</v>
      </c>
      <c r="D9" s="58">
        <v>414560.85435497598</v>
      </c>
      <c r="E9" s="58">
        <v>420577.314696302</v>
      </c>
      <c r="F9" s="58">
        <v>426463.53913258802</v>
      </c>
      <c r="G9" s="58">
        <v>432506.46562769799</v>
      </c>
      <c r="H9" s="58">
        <v>439243.90007413301</v>
      </c>
      <c r="I9" s="58">
        <v>445516.191002056</v>
      </c>
      <c r="J9" s="58">
        <v>451172.555771193</v>
      </c>
      <c r="K9" s="58">
        <v>456331.37592122302</v>
      </c>
      <c r="L9" s="58">
        <v>461272.22373198799</v>
      </c>
      <c r="M9" s="58">
        <v>466628.31441495602</v>
      </c>
      <c r="N9" s="58">
        <v>471842.49550798401</v>
      </c>
      <c r="O9" s="58">
        <v>477028.31001695798</v>
      </c>
      <c r="P9" s="58">
        <v>482233.51514887699</v>
      </c>
      <c r="Q9" s="58">
        <v>487309.29453405098</v>
      </c>
      <c r="R9" s="58">
        <v>492626.96298058599</v>
      </c>
      <c r="S9" s="59">
        <f t="shared" si="0"/>
        <v>0.20679841798725887</v>
      </c>
    </row>
    <row r="10" spans="1:19" s="19" customFormat="1" ht="15.75" customHeight="1" x14ac:dyDescent="0.45">
      <c r="A10" s="90" t="s">
        <v>1</v>
      </c>
      <c r="B10" s="64" t="s">
        <v>2</v>
      </c>
      <c r="C10" s="60">
        <v>1965964.7656586601</v>
      </c>
      <c r="D10" s="60">
        <v>2002480.8175852201</v>
      </c>
      <c r="E10" s="60">
        <v>2035816.03189774</v>
      </c>
      <c r="F10" s="60">
        <v>2068542.7909244699</v>
      </c>
      <c r="G10" s="60">
        <v>2103919.9991626199</v>
      </c>
      <c r="H10" s="60">
        <v>2147432.9968879102</v>
      </c>
      <c r="I10" s="60">
        <v>2186058.7454873398</v>
      </c>
      <c r="J10" s="60">
        <v>2217841.9701799499</v>
      </c>
      <c r="K10" s="60">
        <v>2244613.26812441</v>
      </c>
      <c r="L10" s="60">
        <v>2270058.7672069301</v>
      </c>
      <c r="M10" s="60">
        <v>2301142.2955455501</v>
      </c>
      <c r="N10" s="60">
        <v>2331807.6061650901</v>
      </c>
      <c r="O10" s="60">
        <v>2362620.2950124498</v>
      </c>
      <c r="P10" s="60">
        <v>2393787.9510179502</v>
      </c>
      <c r="Q10" s="60">
        <v>2426230.1590226898</v>
      </c>
      <c r="R10" s="60">
        <v>2460874.1973854499</v>
      </c>
      <c r="S10" s="61">
        <f t="shared" si="0"/>
        <v>0.25173870883742899</v>
      </c>
    </row>
    <row r="11" spans="1:19" ht="15.75" customHeight="1" x14ac:dyDescent="0.45">
      <c r="A11" s="91"/>
      <c r="B11" s="64" t="s">
        <v>77</v>
      </c>
      <c r="C11" s="56">
        <v>375148.25934602902</v>
      </c>
      <c r="D11" s="56">
        <v>382159.61458709597</v>
      </c>
      <c r="E11" s="56">
        <v>388552.45177829103</v>
      </c>
      <c r="F11" s="56">
        <v>394829.51753204898</v>
      </c>
      <c r="G11" s="56">
        <v>401598.07178576302</v>
      </c>
      <c r="H11" s="56">
        <v>409878.810208596</v>
      </c>
      <c r="I11" s="56">
        <v>417214.84212106199</v>
      </c>
      <c r="J11" s="56">
        <v>423270.97293169698</v>
      </c>
      <c r="K11" s="56">
        <v>428391.62122388597</v>
      </c>
      <c r="L11" s="56">
        <v>433246.890737643</v>
      </c>
      <c r="M11" s="56">
        <v>439144.476401361</v>
      </c>
      <c r="N11" s="56">
        <v>444968.93643986498</v>
      </c>
      <c r="O11" s="56">
        <v>450812.48025835399</v>
      </c>
      <c r="P11" s="56">
        <v>456721.89162646898</v>
      </c>
      <c r="Q11" s="56">
        <v>462875.113017241</v>
      </c>
      <c r="R11" s="56">
        <v>469444.35176770901</v>
      </c>
      <c r="S11" s="57">
        <f t="shared" si="0"/>
        <v>0.25135687044386157</v>
      </c>
    </row>
    <row r="12" spans="1:19" ht="15.75" customHeight="1" x14ac:dyDescent="0.45">
      <c r="A12" s="91"/>
      <c r="B12" s="64" t="s">
        <v>5</v>
      </c>
      <c r="C12" s="56">
        <v>170867.294374388</v>
      </c>
      <c r="D12" s="56">
        <v>174061.92363824701</v>
      </c>
      <c r="E12" s="56">
        <v>176977.10280014199</v>
      </c>
      <c r="F12" s="56">
        <v>179840.44195564301</v>
      </c>
      <c r="G12" s="56">
        <v>182931.80111616501</v>
      </c>
      <c r="H12" s="56">
        <v>186721.577550844</v>
      </c>
      <c r="I12" s="56">
        <v>190093.41431091999</v>
      </c>
      <c r="J12" s="56">
        <v>192878.943688211</v>
      </c>
      <c r="K12" s="56">
        <v>195234.54272752799</v>
      </c>
      <c r="L12" s="56">
        <v>197470.243027783</v>
      </c>
      <c r="M12" s="56">
        <v>200186.09315404599</v>
      </c>
      <c r="N12" s="56">
        <v>202866.726414912</v>
      </c>
      <c r="O12" s="56">
        <v>205561.820785608</v>
      </c>
      <c r="P12" s="56">
        <v>208291.064017097</v>
      </c>
      <c r="Q12" s="56">
        <v>211133.817667211</v>
      </c>
      <c r="R12" s="56">
        <v>214164.27324066</v>
      </c>
      <c r="S12" s="57">
        <f t="shared" ref="S12:S19" si="1">(R12-C12)/C12</f>
        <v>0.25339535588012424</v>
      </c>
    </row>
    <row r="13" spans="1:19" ht="15.75" customHeight="1" x14ac:dyDescent="0.45">
      <c r="A13" s="91"/>
      <c r="B13" s="64" t="s">
        <v>78</v>
      </c>
      <c r="C13" s="56">
        <v>242525.38964616801</v>
      </c>
      <c r="D13" s="56">
        <v>247197.37701512899</v>
      </c>
      <c r="E13" s="56">
        <v>251465.60008146401</v>
      </c>
      <c r="F13" s="56">
        <v>255659.30211271401</v>
      </c>
      <c r="G13" s="56">
        <v>260169.24215199999</v>
      </c>
      <c r="H13" s="56">
        <v>265657.41282619501</v>
      </c>
      <c r="I13" s="56">
        <v>270582.73589399399</v>
      </c>
      <c r="J13" s="56">
        <v>274685.83264883299</v>
      </c>
      <c r="K13" s="56">
        <v>278185.92634419899</v>
      </c>
      <c r="L13" s="56">
        <v>281503.81356457301</v>
      </c>
      <c r="M13" s="56">
        <v>285484.08219572098</v>
      </c>
      <c r="N13" s="56">
        <v>289392.21206098201</v>
      </c>
      <c r="O13" s="56">
        <v>293322.14186751703</v>
      </c>
      <c r="P13" s="56">
        <v>297298.91915314901</v>
      </c>
      <c r="Q13" s="56">
        <v>301434.14761275903</v>
      </c>
      <c r="R13" s="56">
        <v>305833.36135339999</v>
      </c>
      <c r="S13" s="57">
        <f t="shared" si="1"/>
        <v>0.26103647044787776</v>
      </c>
    </row>
    <row r="14" spans="1:19" ht="15.75" customHeight="1" x14ac:dyDescent="0.45">
      <c r="A14" s="91"/>
      <c r="B14" s="64" t="s">
        <v>13</v>
      </c>
      <c r="C14" s="56">
        <v>354946.92350639199</v>
      </c>
      <c r="D14" s="56">
        <v>361849.01261569402</v>
      </c>
      <c r="E14" s="56">
        <v>368165.20427093701</v>
      </c>
      <c r="F14" s="56">
        <v>374372.68238900497</v>
      </c>
      <c r="G14" s="56">
        <v>381057.63747188298</v>
      </c>
      <c r="H14" s="56">
        <v>389210.60804516601</v>
      </c>
      <c r="I14" s="56">
        <v>396565.79380352702</v>
      </c>
      <c r="J14" s="56">
        <v>402691.510652948</v>
      </c>
      <c r="K14" s="56">
        <v>407911.26807178301</v>
      </c>
      <c r="L14" s="56">
        <v>412873.762208434</v>
      </c>
      <c r="M14" s="56">
        <v>418849.10788742302</v>
      </c>
      <c r="N14" s="56">
        <v>424672.36134741601</v>
      </c>
      <c r="O14" s="56">
        <v>430536.63362020598</v>
      </c>
      <c r="P14" s="56">
        <v>436480.81078765902</v>
      </c>
      <c r="Q14" s="56">
        <v>442663.04859202402</v>
      </c>
      <c r="R14" s="56">
        <v>449240.85455639003</v>
      </c>
      <c r="S14" s="57">
        <f t="shared" si="1"/>
        <v>0.26565642580727977</v>
      </c>
    </row>
    <row r="15" spans="1:19" ht="15.75" customHeight="1" x14ac:dyDescent="0.45">
      <c r="A15" s="91"/>
      <c r="B15" s="64" t="s">
        <v>14</v>
      </c>
      <c r="C15" s="56">
        <v>195141.45352900799</v>
      </c>
      <c r="D15" s="56">
        <v>199197.56638808901</v>
      </c>
      <c r="E15" s="56">
        <v>202723.527699531</v>
      </c>
      <c r="F15" s="56">
        <v>205982.66445892601</v>
      </c>
      <c r="G15" s="56">
        <v>209399.32112312401</v>
      </c>
      <c r="H15" s="56">
        <v>213918.97117497501</v>
      </c>
      <c r="I15" s="56">
        <v>218560.53320717599</v>
      </c>
      <c r="J15" s="56">
        <v>222625.67909068699</v>
      </c>
      <c r="K15" s="56">
        <v>226252.32546661899</v>
      </c>
      <c r="L15" s="56">
        <v>229800.28521467</v>
      </c>
      <c r="M15" s="56">
        <v>233653.21332134199</v>
      </c>
      <c r="N15" s="56">
        <v>237722.15266101601</v>
      </c>
      <c r="O15" s="56">
        <v>242097.666966238</v>
      </c>
      <c r="P15" s="56">
        <v>246704.92573319399</v>
      </c>
      <c r="Q15" s="56">
        <v>251547.75341210401</v>
      </c>
      <c r="R15" s="56">
        <v>256587.179847383</v>
      </c>
      <c r="S15" s="57">
        <f t="shared" si="1"/>
        <v>0.31487787554703761</v>
      </c>
    </row>
    <row r="16" spans="1:19" ht="15.75" customHeight="1" x14ac:dyDescent="0.45">
      <c r="A16" s="91"/>
      <c r="B16" s="64" t="s">
        <v>74</v>
      </c>
      <c r="C16" s="56">
        <v>344464.83863540698</v>
      </c>
      <c r="D16" s="56">
        <v>359976.07652412698</v>
      </c>
      <c r="E16" s="56">
        <v>374843.76603124599</v>
      </c>
      <c r="F16" s="56">
        <v>389622.10334948002</v>
      </c>
      <c r="G16" s="56">
        <v>405150.05191679602</v>
      </c>
      <c r="H16" s="56">
        <v>422887.94485677697</v>
      </c>
      <c r="I16" s="56">
        <v>442526.26652820298</v>
      </c>
      <c r="J16" s="56">
        <v>460648.79924546799</v>
      </c>
      <c r="K16" s="56">
        <v>477420.45520659402</v>
      </c>
      <c r="L16" s="56">
        <v>493730.88441534701</v>
      </c>
      <c r="M16" s="56">
        <v>511766.064534073</v>
      </c>
      <c r="N16" s="56">
        <v>529213.57275714201</v>
      </c>
      <c r="O16" s="56">
        <v>547301.54001994501</v>
      </c>
      <c r="P16" s="56">
        <v>565993.57655578898</v>
      </c>
      <c r="Q16" s="56">
        <v>585250.64189306402</v>
      </c>
      <c r="R16" s="56">
        <v>605027.32078029099</v>
      </c>
      <c r="S16" s="57">
        <f t="shared" si="1"/>
        <v>0.75642693511796133</v>
      </c>
    </row>
    <row r="17" spans="1:19" ht="15.75" customHeight="1" x14ac:dyDescent="0.45">
      <c r="A17" s="91"/>
      <c r="B17" s="64" t="s">
        <v>75</v>
      </c>
      <c r="C17" s="56">
        <v>44164.527697450103</v>
      </c>
      <c r="D17" s="56">
        <v>46264.428985450999</v>
      </c>
      <c r="E17" s="56">
        <v>48240.075551037597</v>
      </c>
      <c r="F17" s="56">
        <v>50133.085063874001</v>
      </c>
      <c r="G17" s="56">
        <v>52030.802638867099</v>
      </c>
      <c r="H17" s="56">
        <v>54144.329973515603</v>
      </c>
      <c r="I17" s="56">
        <v>56646.040241700801</v>
      </c>
      <c r="J17" s="56">
        <v>59003.078162779901</v>
      </c>
      <c r="K17" s="56">
        <v>61235.791193898804</v>
      </c>
      <c r="L17" s="56">
        <v>63449.533675272498</v>
      </c>
      <c r="M17" s="56">
        <v>65804.239363741493</v>
      </c>
      <c r="N17" s="56">
        <v>68180.515915224707</v>
      </c>
      <c r="O17" s="56">
        <v>70612.281133721204</v>
      </c>
      <c r="P17" s="56">
        <v>73124.886887427201</v>
      </c>
      <c r="Q17" s="56">
        <v>75765.320593266704</v>
      </c>
      <c r="R17" s="56">
        <v>78621.925730411094</v>
      </c>
      <c r="S17" s="57">
        <f t="shared" si="1"/>
        <v>0.78020528757857488</v>
      </c>
    </row>
    <row r="18" spans="1:19" ht="15.75" customHeight="1" x14ac:dyDescent="0.45">
      <c r="A18" s="91"/>
      <c r="B18" s="64" t="s">
        <v>103</v>
      </c>
      <c r="C18" s="56">
        <v>44403.693746682598</v>
      </c>
      <c r="D18" s="56">
        <v>45840.115425584001</v>
      </c>
      <c r="E18" s="56">
        <v>47195.797818769701</v>
      </c>
      <c r="F18" s="56">
        <v>48537.6972034727</v>
      </c>
      <c r="G18" s="56">
        <v>49959.315194393203</v>
      </c>
      <c r="H18" s="56">
        <v>51634.8032768634</v>
      </c>
      <c r="I18" s="56">
        <v>53301.452178718297</v>
      </c>
      <c r="J18" s="56">
        <v>54796.369527578201</v>
      </c>
      <c r="K18" s="56">
        <v>56149.891460758903</v>
      </c>
      <c r="L18" s="56">
        <v>57469.784031109302</v>
      </c>
      <c r="M18" s="56">
        <v>58999.810985830103</v>
      </c>
      <c r="N18" s="56">
        <v>60619.619703837299</v>
      </c>
      <c r="O18" s="56">
        <v>62287.657150913299</v>
      </c>
      <c r="P18" s="56">
        <v>64014.659079478202</v>
      </c>
      <c r="Q18" s="56">
        <v>65796.647202920503</v>
      </c>
      <c r="R18" s="56">
        <v>67632.424612028102</v>
      </c>
      <c r="S18" s="57">
        <f t="shared" si="1"/>
        <v>0.52312609392052933</v>
      </c>
    </row>
    <row r="19" spans="1:19" ht="15.75" customHeight="1" x14ac:dyDescent="0.45">
      <c r="A19" s="91"/>
      <c r="B19" s="64" t="s">
        <v>104</v>
      </c>
      <c r="C19" s="56">
        <v>13141.9978470569</v>
      </c>
      <c r="D19" s="56">
        <v>13563.911652499301</v>
      </c>
      <c r="E19" s="56">
        <v>13962.3804632922</v>
      </c>
      <c r="F19" s="56">
        <v>14357.508373467899</v>
      </c>
      <c r="G19" s="56">
        <v>14776.6962187913</v>
      </c>
      <c r="H19" s="56">
        <v>15264.9739403232</v>
      </c>
      <c r="I19" s="56">
        <v>15754.4544809585</v>
      </c>
      <c r="J19" s="56">
        <v>16193.358773620899</v>
      </c>
      <c r="K19" s="56">
        <v>16590.922212039</v>
      </c>
      <c r="L19" s="56">
        <v>16977.551331893301</v>
      </c>
      <c r="M19" s="56">
        <v>17422.817870984902</v>
      </c>
      <c r="N19" s="56">
        <v>17894.321182118401</v>
      </c>
      <c r="O19" s="56">
        <v>18381.964427612798</v>
      </c>
      <c r="P19" s="56">
        <v>18888.725423307402</v>
      </c>
      <c r="Q19" s="56">
        <v>19416.264155951201</v>
      </c>
      <c r="R19" s="56">
        <v>19961.955850310798</v>
      </c>
      <c r="S19" s="57">
        <f t="shared" si="1"/>
        <v>0.51894377724169249</v>
      </c>
    </row>
    <row r="20" spans="1:19" ht="15.75" customHeight="1" thickBot="1" x14ac:dyDescent="0.5">
      <c r="A20" s="92"/>
      <c r="B20" s="65" t="s">
        <v>3</v>
      </c>
      <c r="C20" s="58">
        <v>84604.600041267593</v>
      </c>
      <c r="D20" s="58">
        <v>87271.475524816007</v>
      </c>
      <c r="E20" s="58">
        <v>89790.496658951393</v>
      </c>
      <c r="F20" s="58">
        <v>92286.411721557903</v>
      </c>
      <c r="G20" s="58">
        <v>94931.303400609293</v>
      </c>
      <c r="H20" s="58">
        <v>98029.014299467002</v>
      </c>
      <c r="I20" s="58">
        <v>101344.811180522</v>
      </c>
      <c r="J20" s="58">
        <v>104328.222862137</v>
      </c>
      <c r="K20" s="58">
        <v>107037.41816620799</v>
      </c>
      <c r="L20" s="58">
        <v>109649.337685108</v>
      </c>
      <c r="M20" s="58">
        <v>112564.087493496</v>
      </c>
      <c r="N20" s="58">
        <v>115261.20833774201</v>
      </c>
      <c r="O20" s="58">
        <v>118053.576949818</v>
      </c>
      <c r="P20" s="58">
        <v>120929.19747503901</v>
      </c>
      <c r="Q20" s="58">
        <v>123902.046059891</v>
      </c>
      <c r="R20" s="58">
        <v>126981.330985172</v>
      </c>
      <c r="S20" s="59">
        <f>(R20-C20)/C20</f>
        <v>0.50087975031185428</v>
      </c>
    </row>
    <row r="21" spans="1:19" ht="15.75" customHeight="1" x14ac:dyDescent="0.45">
      <c r="A21" s="63" t="s">
        <v>6</v>
      </c>
      <c r="B21" s="66" t="s">
        <v>7</v>
      </c>
      <c r="C21" s="56">
        <v>105223.37666165001</v>
      </c>
      <c r="D21" s="56">
        <v>109855.056043819</v>
      </c>
      <c r="E21" s="56">
        <v>114774.342280722</v>
      </c>
      <c r="F21" s="56">
        <v>119966.47542493</v>
      </c>
      <c r="G21" s="56">
        <v>125423.252870956</v>
      </c>
      <c r="H21" s="56">
        <v>131170.72736426801</v>
      </c>
      <c r="I21" s="56">
        <v>136998.41096419</v>
      </c>
      <c r="J21" s="56">
        <v>142902.862283027</v>
      </c>
      <c r="K21" s="56">
        <v>148910.30520828199</v>
      </c>
      <c r="L21" s="56">
        <v>155022.19274426001</v>
      </c>
      <c r="M21" s="56">
        <v>161214.01616635101</v>
      </c>
      <c r="N21" s="56">
        <v>167180.66858573799</v>
      </c>
      <c r="O21" s="56">
        <v>172925.77698538301</v>
      </c>
      <c r="P21" s="56">
        <v>178432.906663606</v>
      </c>
      <c r="Q21" s="56">
        <v>183802.26070251601</v>
      </c>
      <c r="R21" s="56">
        <v>189225.37963681901</v>
      </c>
      <c r="S21" s="57">
        <f>(R21-C21)/C21</f>
        <v>0.79832073100334744</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A1:B1"/>
    <mergeCell ref="C23:D23"/>
    <mergeCell ref="C2:R2"/>
    <mergeCell ref="A4:A6"/>
    <mergeCell ref="A7:A9"/>
    <mergeCell ref="A10:A20"/>
  </mergeCells>
  <hyperlinks>
    <hyperlink ref="C23:D23" location="Contents!A1" display="Link to Contents" xr:uid="{25C1220D-5D4E-4741-BBF5-87B306D9341B}"/>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688D5-E1D0-4856-9867-318FE79A7CEB}">
  <dimension ref="A1:S26"/>
  <sheetViews>
    <sheetView zoomScaleNormal="100" workbookViewId="0">
      <selection sqref="A1:B1"/>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85</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325.02445571984202</v>
      </c>
      <c r="D4" s="56">
        <v>331.32268017124699</v>
      </c>
      <c r="E4" s="56">
        <v>338.12991264109297</v>
      </c>
      <c r="F4" s="56">
        <v>345.54474047151899</v>
      </c>
      <c r="G4" s="56">
        <v>353.70004276868099</v>
      </c>
      <c r="H4" s="56">
        <v>362.90378261511199</v>
      </c>
      <c r="I4" s="56">
        <v>372.25411776063999</v>
      </c>
      <c r="J4" s="56">
        <v>380.87696610604502</v>
      </c>
      <c r="K4" s="56">
        <v>389.01388133950201</v>
      </c>
      <c r="L4" s="56">
        <v>397.05540163771002</v>
      </c>
      <c r="M4" s="56">
        <v>405.60248483018199</v>
      </c>
      <c r="N4" s="56">
        <v>410.44407652933802</v>
      </c>
      <c r="O4" s="56">
        <v>414.66992502825502</v>
      </c>
      <c r="P4" s="56">
        <v>418.64718420267798</v>
      </c>
      <c r="Q4" s="56">
        <v>422.41656132257799</v>
      </c>
      <c r="R4" s="56">
        <v>426.05454764171401</v>
      </c>
      <c r="S4" s="57">
        <f t="shared" ref="S4:S19" si="0">(R4-C4)/C4</f>
        <v>0.31083843121317573</v>
      </c>
    </row>
    <row r="5" spans="1:19" ht="15.75" customHeight="1" x14ac:dyDescent="0.45">
      <c r="A5" s="91"/>
      <c r="B5" s="64" t="s">
        <v>10</v>
      </c>
      <c r="C5" s="56">
        <v>2055.1728794538799</v>
      </c>
      <c r="D5" s="56">
        <v>2058.4129954062601</v>
      </c>
      <c r="E5" s="56">
        <v>2061.3513196650101</v>
      </c>
      <c r="F5" s="56">
        <v>2064.40492228017</v>
      </c>
      <c r="G5" s="56">
        <v>2067.8394726434099</v>
      </c>
      <c r="H5" s="56">
        <v>2073.2028665204002</v>
      </c>
      <c r="I5" s="56">
        <v>2085.66191699195</v>
      </c>
      <c r="J5" s="56">
        <v>2095.52853360164</v>
      </c>
      <c r="K5" s="56">
        <v>2103.4988424865701</v>
      </c>
      <c r="L5" s="56">
        <v>2111.5216655416598</v>
      </c>
      <c r="M5" s="56">
        <v>2122.0561023134001</v>
      </c>
      <c r="N5" s="56">
        <v>2129.6146683154602</v>
      </c>
      <c r="O5" s="56">
        <v>2133.8985955691901</v>
      </c>
      <c r="P5" s="56">
        <v>2139.3861319236698</v>
      </c>
      <c r="Q5" s="56">
        <v>2145.2452898204701</v>
      </c>
      <c r="R5" s="56">
        <v>2153.2116431275699</v>
      </c>
      <c r="S5" s="57">
        <f t="shared" si="0"/>
        <v>4.7703414468831362E-2</v>
      </c>
    </row>
    <row r="6" spans="1:19" ht="15.75" customHeight="1" thickBot="1" x14ac:dyDescent="0.5">
      <c r="A6" s="92"/>
      <c r="B6" s="65" t="s">
        <v>9</v>
      </c>
      <c r="C6" s="58">
        <v>401.583551662339</v>
      </c>
      <c r="D6" s="58">
        <v>406.82063513563998</v>
      </c>
      <c r="E6" s="58">
        <v>412.48897486194699</v>
      </c>
      <c r="F6" s="58">
        <v>418.63066925650702</v>
      </c>
      <c r="G6" s="58">
        <v>425.27692759703598</v>
      </c>
      <c r="H6" s="58">
        <v>432.65257817563997</v>
      </c>
      <c r="I6" s="58">
        <v>440.36988683235103</v>
      </c>
      <c r="J6" s="58">
        <v>447.47625282015201</v>
      </c>
      <c r="K6" s="58">
        <v>454.14256924351997</v>
      </c>
      <c r="L6" s="58">
        <v>460.73370143831198</v>
      </c>
      <c r="M6" s="58">
        <v>467.76671128357299</v>
      </c>
      <c r="N6" s="58">
        <v>472.08165931975498</v>
      </c>
      <c r="O6" s="58">
        <v>475.475139858413</v>
      </c>
      <c r="P6" s="58">
        <v>478.84435452947901</v>
      </c>
      <c r="Q6" s="58">
        <v>482.084567538199</v>
      </c>
      <c r="R6" s="58">
        <v>485.42803684148799</v>
      </c>
      <c r="S6" s="59">
        <f t="shared" si="0"/>
        <v>0.20878465971048393</v>
      </c>
    </row>
    <row r="7" spans="1:19" ht="15.75" customHeight="1" x14ac:dyDescent="0.45">
      <c r="A7" s="90" t="s">
        <v>4</v>
      </c>
      <c r="B7" s="64" t="s">
        <v>77</v>
      </c>
      <c r="C7" s="56">
        <v>22839.307311259199</v>
      </c>
      <c r="D7" s="56">
        <v>22958.939419188999</v>
      </c>
      <c r="E7" s="56">
        <v>23049.363191477001</v>
      </c>
      <c r="F7" s="56">
        <v>23127.024949410599</v>
      </c>
      <c r="G7" s="56">
        <v>23211.004661528401</v>
      </c>
      <c r="H7" s="56">
        <v>23334.029707948899</v>
      </c>
      <c r="I7" s="56">
        <v>23417.779743280498</v>
      </c>
      <c r="J7" s="56">
        <v>23456.6700122334</v>
      </c>
      <c r="K7" s="56">
        <v>23460.858859798202</v>
      </c>
      <c r="L7" s="56">
        <v>23455.521116524898</v>
      </c>
      <c r="M7" s="56">
        <v>23478.990215743699</v>
      </c>
      <c r="N7" s="56">
        <v>23517.758049257602</v>
      </c>
      <c r="O7" s="56">
        <v>23518.307897710001</v>
      </c>
      <c r="P7" s="56">
        <v>23519.3702265108</v>
      </c>
      <c r="Q7" s="56">
        <v>23526.481393523602</v>
      </c>
      <c r="R7" s="56">
        <v>23553.1798215692</v>
      </c>
      <c r="S7" s="57">
        <f t="shared" si="0"/>
        <v>3.125631178656979E-2</v>
      </c>
    </row>
    <row r="8" spans="1:19" ht="15.75" customHeight="1" x14ac:dyDescent="0.45">
      <c r="A8" s="91"/>
      <c r="B8" s="64" t="s">
        <v>5</v>
      </c>
      <c r="C8" s="56">
        <v>16675.7907680237</v>
      </c>
      <c r="D8" s="56">
        <v>16787.0708780596</v>
      </c>
      <c r="E8" s="56">
        <v>16887.2480481126</v>
      </c>
      <c r="F8" s="56">
        <v>16978.061602502199</v>
      </c>
      <c r="G8" s="56">
        <v>17064.967353196302</v>
      </c>
      <c r="H8" s="56">
        <v>17158.6424789741</v>
      </c>
      <c r="I8" s="56">
        <v>17224.092860259101</v>
      </c>
      <c r="J8" s="56">
        <v>17282.334686816801</v>
      </c>
      <c r="K8" s="56">
        <v>17329.840757026999</v>
      </c>
      <c r="L8" s="56">
        <v>17370.625712062701</v>
      </c>
      <c r="M8" s="56">
        <v>17417.2671830404</v>
      </c>
      <c r="N8" s="56">
        <v>17474.647378372701</v>
      </c>
      <c r="O8" s="56">
        <v>17504.806406896099</v>
      </c>
      <c r="P8" s="56">
        <v>17536.564598032201</v>
      </c>
      <c r="Q8" s="56">
        <v>17562.704716717999</v>
      </c>
      <c r="R8" s="56">
        <v>17600.861849144399</v>
      </c>
      <c r="S8" s="57">
        <f t="shared" si="0"/>
        <v>5.5473895900310106E-2</v>
      </c>
    </row>
    <row r="9" spans="1:19" ht="15.75" customHeight="1" thickBot="1" x14ac:dyDescent="0.5">
      <c r="A9" s="92"/>
      <c r="B9" s="65" t="s">
        <v>84</v>
      </c>
      <c r="C9" s="58">
        <v>15167.751837330799</v>
      </c>
      <c r="D9" s="58">
        <v>15258.435969129299</v>
      </c>
      <c r="E9" s="58">
        <v>15333.508747128</v>
      </c>
      <c r="F9" s="58">
        <v>15399.4207018328</v>
      </c>
      <c r="G9" s="58">
        <v>15465.100671808899</v>
      </c>
      <c r="H9" s="58">
        <v>15547.2832278161</v>
      </c>
      <c r="I9" s="58">
        <v>15593.5844133434</v>
      </c>
      <c r="J9" s="58">
        <v>15620.5340943717</v>
      </c>
      <c r="K9" s="58">
        <v>15629.8547357732</v>
      </c>
      <c r="L9" s="58">
        <v>15631.148601028101</v>
      </c>
      <c r="M9" s="58">
        <v>15645.0965416981</v>
      </c>
      <c r="N9" s="58">
        <v>15675.3223644636</v>
      </c>
      <c r="O9" s="58">
        <v>15678.755280916501</v>
      </c>
      <c r="P9" s="58">
        <v>15682.3823853422</v>
      </c>
      <c r="Q9" s="58">
        <v>15683.928687318399</v>
      </c>
      <c r="R9" s="58">
        <v>15698.165275350701</v>
      </c>
      <c r="S9" s="59">
        <f t="shared" si="0"/>
        <v>3.4969812514630549E-2</v>
      </c>
    </row>
    <row r="10" spans="1:19" s="19" customFormat="1" ht="15.75" customHeight="1" x14ac:dyDescent="0.45">
      <c r="A10" s="90" t="s">
        <v>1</v>
      </c>
      <c r="B10" s="64" t="s">
        <v>2</v>
      </c>
      <c r="C10" s="60">
        <v>85874.985293501799</v>
      </c>
      <c r="D10" s="60">
        <v>86291.631132357506</v>
      </c>
      <c r="E10" s="60">
        <v>86553.992234579593</v>
      </c>
      <c r="F10" s="60">
        <v>86762.6549813811</v>
      </c>
      <c r="G10" s="60">
        <v>87030.575827160603</v>
      </c>
      <c r="H10" s="60">
        <v>87548.365206475195</v>
      </c>
      <c r="I10" s="60">
        <v>87743.442951122604</v>
      </c>
      <c r="J10" s="60">
        <v>87666.527314686202</v>
      </c>
      <c r="K10" s="60">
        <v>87392.026945605394</v>
      </c>
      <c r="L10" s="60">
        <v>87058.997202434897</v>
      </c>
      <c r="M10" s="60">
        <v>86901.940624932002</v>
      </c>
      <c r="N10" s="60">
        <v>86872.868226921404</v>
      </c>
      <c r="O10" s="60">
        <v>86704.130290241199</v>
      </c>
      <c r="P10" s="60">
        <v>86519.326233643398</v>
      </c>
      <c r="Q10" s="60">
        <v>86372.365601715806</v>
      </c>
      <c r="R10" s="60">
        <v>86320.755424526695</v>
      </c>
      <c r="S10" s="61">
        <f t="shared" si="0"/>
        <v>5.1909194453000672E-3</v>
      </c>
    </row>
    <row r="11" spans="1:19" ht="15.75" customHeight="1" x14ac:dyDescent="0.45">
      <c r="A11" s="91"/>
      <c r="B11" s="64" t="s">
        <v>77</v>
      </c>
      <c r="C11" s="56">
        <v>17447.579560542101</v>
      </c>
      <c r="D11" s="56">
        <v>17533.357281725501</v>
      </c>
      <c r="E11" s="56">
        <v>17587.704653340101</v>
      </c>
      <c r="F11" s="56">
        <v>17631.165661512601</v>
      </c>
      <c r="G11" s="56">
        <v>17686.631400463801</v>
      </c>
      <c r="H11" s="56">
        <v>17792.7951872718</v>
      </c>
      <c r="I11" s="56">
        <v>17831.9948231792</v>
      </c>
      <c r="J11" s="56">
        <v>17816.205523596502</v>
      </c>
      <c r="K11" s="56">
        <v>17760.315410542298</v>
      </c>
      <c r="L11" s="56">
        <v>17692.114863577001</v>
      </c>
      <c r="M11" s="56">
        <v>17658.999915595999</v>
      </c>
      <c r="N11" s="56">
        <v>17650.358847642201</v>
      </c>
      <c r="O11" s="56">
        <v>17611.0297191467</v>
      </c>
      <c r="P11" s="56">
        <v>17569.4217715632</v>
      </c>
      <c r="Q11" s="56">
        <v>17536.092369735699</v>
      </c>
      <c r="R11" s="56">
        <v>17522.389172633601</v>
      </c>
      <c r="S11" s="57">
        <f t="shared" si="0"/>
        <v>4.2876785190699186E-3</v>
      </c>
    </row>
    <row r="12" spans="1:19" ht="15.75" customHeight="1" x14ac:dyDescent="0.45">
      <c r="A12" s="91"/>
      <c r="B12" s="64" t="s">
        <v>5</v>
      </c>
      <c r="C12" s="56">
        <v>8319.6792229522798</v>
      </c>
      <c r="D12" s="56">
        <v>8359.2218603778292</v>
      </c>
      <c r="E12" s="56">
        <v>8383.8651515658494</v>
      </c>
      <c r="F12" s="56">
        <v>8403.3171262905398</v>
      </c>
      <c r="G12" s="56">
        <v>8428.4574704637907</v>
      </c>
      <c r="H12" s="56">
        <v>8477.6574812240706</v>
      </c>
      <c r="I12" s="56">
        <v>8494.2475763309394</v>
      </c>
      <c r="J12" s="56">
        <v>8484.4671169893209</v>
      </c>
      <c r="K12" s="56">
        <v>8455.4253703211598</v>
      </c>
      <c r="L12" s="56">
        <v>8420.4860036756509</v>
      </c>
      <c r="M12" s="56">
        <v>8402.1577233832795</v>
      </c>
      <c r="N12" s="56">
        <v>8395.9461809549703</v>
      </c>
      <c r="O12" s="56">
        <v>8375.8187440289094</v>
      </c>
      <c r="P12" s="56">
        <v>8354.35534300379</v>
      </c>
      <c r="Q12" s="56">
        <v>8336.8252671588107</v>
      </c>
      <c r="R12" s="56">
        <v>8328.7370716665391</v>
      </c>
      <c r="S12" s="57">
        <f t="shared" si="0"/>
        <v>1.0887257154423178E-3</v>
      </c>
    </row>
    <row r="13" spans="1:19" ht="15.75" customHeight="1" x14ac:dyDescent="0.45">
      <c r="A13" s="91"/>
      <c r="B13" s="64" t="s">
        <v>78</v>
      </c>
      <c r="C13" s="56">
        <v>9885.0174443340693</v>
      </c>
      <c r="D13" s="56">
        <v>9936.3779704293593</v>
      </c>
      <c r="E13" s="56">
        <v>9969.4256902047291</v>
      </c>
      <c r="F13" s="56">
        <v>9995.9759549779392</v>
      </c>
      <c r="G13" s="56">
        <v>10028.6598516659</v>
      </c>
      <c r="H13" s="56">
        <v>10088.9822329789</v>
      </c>
      <c r="I13" s="56">
        <v>10110.211850100201</v>
      </c>
      <c r="J13" s="56">
        <v>10100.287762879199</v>
      </c>
      <c r="K13" s="56">
        <v>10067.812436886999</v>
      </c>
      <c r="L13" s="56">
        <v>10027.987313499299</v>
      </c>
      <c r="M13" s="56">
        <v>10007.1295845763</v>
      </c>
      <c r="N13" s="56">
        <v>9999.4766566605194</v>
      </c>
      <c r="O13" s="56">
        <v>9974.2829235826193</v>
      </c>
      <c r="P13" s="56">
        <v>9947.3683192681292</v>
      </c>
      <c r="Q13" s="56">
        <v>9924.6850279725004</v>
      </c>
      <c r="R13" s="56">
        <v>9912.6805426515002</v>
      </c>
      <c r="S13" s="57">
        <f t="shared" si="0"/>
        <v>2.7984875568719363E-3</v>
      </c>
    </row>
    <row r="14" spans="1:19" ht="15.75" customHeight="1" x14ac:dyDescent="0.45">
      <c r="A14" s="91"/>
      <c r="B14" s="64" t="s">
        <v>13</v>
      </c>
      <c r="C14" s="56">
        <v>16887.910552499201</v>
      </c>
      <c r="D14" s="56">
        <v>16970.699457415001</v>
      </c>
      <c r="E14" s="56">
        <v>17023.057160844899</v>
      </c>
      <c r="F14" s="56">
        <v>17065.0119777486</v>
      </c>
      <c r="G14" s="56">
        <v>17118.5935705546</v>
      </c>
      <c r="H14" s="56">
        <v>17221.122401586301</v>
      </c>
      <c r="I14" s="56">
        <v>17258.372841552598</v>
      </c>
      <c r="J14" s="56">
        <v>17242.615521206299</v>
      </c>
      <c r="K14" s="56">
        <v>17188.303419248201</v>
      </c>
      <c r="L14" s="56">
        <v>17121.942173786701</v>
      </c>
      <c r="M14" s="56">
        <v>17088.767182379499</v>
      </c>
      <c r="N14" s="56">
        <v>17078.757634087</v>
      </c>
      <c r="O14" s="56">
        <v>17040.887164235999</v>
      </c>
      <c r="P14" s="56">
        <v>17000.252372438299</v>
      </c>
      <c r="Q14" s="56">
        <v>16967.254214307901</v>
      </c>
      <c r="R14" s="56">
        <v>16952.6840822513</v>
      </c>
      <c r="S14" s="57">
        <f t="shared" si="0"/>
        <v>3.8354969699027535E-3</v>
      </c>
    </row>
    <row r="15" spans="1:19" ht="15.75" customHeight="1" x14ac:dyDescent="0.45">
      <c r="A15" s="91"/>
      <c r="B15" s="64" t="s">
        <v>14</v>
      </c>
      <c r="C15" s="56">
        <v>9959.8437756703497</v>
      </c>
      <c r="D15" s="56">
        <v>10023.2883761744</v>
      </c>
      <c r="E15" s="56">
        <v>10054.3836198269</v>
      </c>
      <c r="F15" s="56">
        <v>10066.5167119285</v>
      </c>
      <c r="G15" s="56">
        <v>10080.7119724606</v>
      </c>
      <c r="H15" s="56">
        <v>10144.1938000713</v>
      </c>
      <c r="I15" s="56">
        <v>10156.449239342301</v>
      </c>
      <c r="J15" s="56">
        <v>10126.625430624899</v>
      </c>
      <c r="K15" s="56">
        <v>10061.178536099</v>
      </c>
      <c r="L15" s="56">
        <v>9977.6854134179794</v>
      </c>
      <c r="M15" s="56">
        <v>9891.0556769518498</v>
      </c>
      <c r="N15" s="56">
        <v>9802.2838514362793</v>
      </c>
      <c r="O15" s="56">
        <v>9723.7198943635194</v>
      </c>
      <c r="P15" s="56">
        <v>9663.8754980517406</v>
      </c>
      <c r="Q15" s="56">
        <v>9616.6090252137401</v>
      </c>
      <c r="R15" s="56">
        <v>9564.8635367541192</v>
      </c>
      <c r="S15" s="57">
        <f t="shared" si="0"/>
        <v>-3.965727252480386E-2</v>
      </c>
    </row>
    <row r="16" spans="1:19" ht="15.75" customHeight="1" x14ac:dyDescent="0.45">
      <c r="A16" s="91"/>
      <c r="B16" s="64" t="s">
        <v>74</v>
      </c>
      <c r="C16" s="56">
        <v>6364.8975114364503</v>
      </c>
      <c r="D16" s="56">
        <v>6540.20173023394</v>
      </c>
      <c r="E16" s="56">
        <v>6701.8508331884595</v>
      </c>
      <c r="F16" s="56">
        <v>6860.1046407598997</v>
      </c>
      <c r="G16" s="56">
        <v>7027.3946111895602</v>
      </c>
      <c r="H16" s="56">
        <v>7225.3438158015797</v>
      </c>
      <c r="I16" s="56">
        <v>7447.5952890114504</v>
      </c>
      <c r="J16" s="56">
        <v>7644.5534090126603</v>
      </c>
      <c r="K16" s="56">
        <v>7820.3594382722504</v>
      </c>
      <c r="L16" s="56">
        <v>7988.5464322358102</v>
      </c>
      <c r="M16" s="56">
        <v>8179.80788575325</v>
      </c>
      <c r="N16" s="56">
        <v>8397.7831504594506</v>
      </c>
      <c r="O16" s="56">
        <v>8609.5507101372004</v>
      </c>
      <c r="P16" s="56">
        <v>8823.1476243033703</v>
      </c>
      <c r="Q16" s="56">
        <v>9035.8234283820493</v>
      </c>
      <c r="R16" s="56">
        <v>9242.1197462598502</v>
      </c>
      <c r="S16" s="57">
        <f t="shared" si="0"/>
        <v>0.4520453361037795</v>
      </c>
    </row>
    <row r="17" spans="1:19" ht="15.75" customHeight="1" x14ac:dyDescent="0.45">
      <c r="A17" s="91"/>
      <c r="B17" s="64" t="s">
        <v>75</v>
      </c>
      <c r="C17" s="56">
        <v>529.58897094667498</v>
      </c>
      <c r="D17" s="56">
        <v>537.15593414701198</v>
      </c>
      <c r="E17" s="56">
        <v>542.65357745667995</v>
      </c>
      <c r="F17" s="56">
        <v>547.02162970125505</v>
      </c>
      <c r="G17" s="56">
        <v>551.64034294476198</v>
      </c>
      <c r="H17" s="56">
        <v>559.63984438269699</v>
      </c>
      <c r="I17" s="56">
        <v>566.95975456450901</v>
      </c>
      <c r="J17" s="56">
        <v>572.26381447637402</v>
      </c>
      <c r="K17" s="56">
        <v>575.65871911941201</v>
      </c>
      <c r="L17" s="56">
        <v>578.16244363981502</v>
      </c>
      <c r="M17" s="56">
        <v>580.95657861173095</v>
      </c>
      <c r="N17" s="56">
        <v>583.457923006648</v>
      </c>
      <c r="O17" s="56">
        <v>587.19491435679595</v>
      </c>
      <c r="P17" s="56">
        <v>592.24671736496498</v>
      </c>
      <c r="Q17" s="56">
        <v>598.14157110554402</v>
      </c>
      <c r="R17" s="56">
        <v>603.391831635367</v>
      </c>
      <c r="S17" s="57">
        <f t="shared" si="0"/>
        <v>0.13935875695591729</v>
      </c>
    </row>
    <row r="18" spans="1:19" ht="15.75" customHeight="1" x14ac:dyDescent="0.45">
      <c r="A18" s="91"/>
      <c r="B18" s="64" t="s">
        <v>103</v>
      </c>
      <c r="C18" s="56">
        <v>2606.87963164951</v>
      </c>
      <c r="D18" s="56">
        <v>2635.4025773107201</v>
      </c>
      <c r="E18" s="56">
        <v>2658.0155649670801</v>
      </c>
      <c r="F18" s="56">
        <v>2678.9216369463602</v>
      </c>
      <c r="G18" s="56">
        <v>2702.88443807661</v>
      </c>
      <c r="H18" s="56">
        <v>2737.52809339949</v>
      </c>
      <c r="I18" s="56">
        <v>2769.3787742447098</v>
      </c>
      <c r="J18" s="56">
        <v>2792.0876598547502</v>
      </c>
      <c r="K18" s="56">
        <v>2807.3811714470799</v>
      </c>
      <c r="L18" s="56">
        <v>2820.2203027744399</v>
      </c>
      <c r="M18" s="56">
        <v>2840.6938745819498</v>
      </c>
      <c r="N18" s="56">
        <v>2875.1216991711199</v>
      </c>
      <c r="O18" s="56">
        <v>2906.2078090694699</v>
      </c>
      <c r="P18" s="56">
        <v>2938.5275122565599</v>
      </c>
      <c r="Q18" s="56">
        <v>2972.2829827499399</v>
      </c>
      <c r="R18" s="56">
        <v>3007.1257728190799</v>
      </c>
      <c r="S18" s="57">
        <f t="shared" si="0"/>
        <v>0.15353456918772776</v>
      </c>
    </row>
    <row r="19" spans="1:19" ht="15.75" customHeight="1" x14ac:dyDescent="0.45">
      <c r="A19" s="91"/>
      <c r="B19" s="64" t="s">
        <v>104</v>
      </c>
      <c r="C19" s="56">
        <v>813.83635148608903</v>
      </c>
      <c r="D19" s="56">
        <v>821.53400258188401</v>
      </c>
      <c r="E19" s="56">
        <v>827.52716971019504</v>
      </c>
      <c r="F19" s="56">
        <v>833.14041591380703</v>
      </c>
      <c r="G19" s="56">
        <v>839.89427116411798</v>
      </c>
      <c r="H19" s="56">
        <v>850.19280526976002</v>
      </c>
      <c r="I19" s="56">
        <v>859.60656700367099</v>
      </c>
      <c r="J19" s="56">
        <v>866.26259226119896</v>
      </c>
      <c r="K19" s="56">
        <v>870.58340082906204</v>
      </c>
      <c r="L19" s="56">
        <v>874.07395901918403</v>
      </c>
      <c r="M19" s="56">
        <v>879.82805397657296</v>
      </c>
      <c r="N19" s="56">
        <v>889.65673054718002</v>
      </c>
      <c r="O19" s="56">
        <v>898.58036209956504</v>
      </c>
      <c r="P19" s="56">
        <v>908.08853936194703</v>
      </c>
      <c r="Q19" s="56">
        <v>918.20217436682799</v>
      </c>
      <c r="R19" s="56">
        <v>928.60345943729897</v>
      </c>
      <c r="S19" s="57">
        <f t="shared" si="0"/>
        <v>0.14101988408559268</v>
      </c>
    </row>
    <row r="20" spans="1:19" ht="15.75" customHeight="1" thickBot="1" x14ac:dyDescent="0.5">
      <c r="A20" s="92"/>
      <c r="B20" s="65" t="s">
        <v>3</v>
      </c>
      <c r="C20" s="58">
        <v>369.93462266034402</v>
      </c>
      <c r="D20" s="58">
        <v>373.682281135979</v>
      </c>
      <c r="E20" s="58">
        <v>376.60079845121601</v>
      </c>
      <c r="F20" s="58">
        <v>379.19107490166499</v>
      </c>
      <c r="G20" s="58">
        <v>382.01336012539002</v>
      </c>
      <c r="H20" s="58">
        <v>386.034532286125</v>
      </c>
      <c r="I20" s="58">
        <v>388.37127714409002</v>
      </c>
      <c r="J20" s="58">
        <v>389.392606501393</v>
      </c>
      <c r="K20" s="58">
        <v>389.363804517034</v>
      </c>
      <c r="L20" s="58">
        <v>388.86162666947303</v>
      </c>
      <c r="M20" s="58">
        <v>388.91072922712698</v>
      </c>
      <c r="N20" s="58">
        <v>389.94425706977802</v>
      </c>
      <c r="O20" s="58">
        <v>390.01191891866802</v>
      </c>
      <c r="P20" s="58">
        <v>390.22352319304298</v>
      </c>
      <c r="Q20" s="58">
        <v>390.71001784406798</v>
      </c>
      <c r="R20" s="58">
        <v>391.56745632466402</v>
      </c>
      <c r="S20" s="59">
        <f>(R20-C20)/C20</f>
        <v>5.8477450714804327E-2</v>
      </c>
    </row>
    <row r="21" spans="1:19" ht="15.75" customHeight="1" x14ac:dyDescent="0.45">
      <c r="A21" s="63" t="s">
        <v>6</v>
      </c>
      <c r="B21" s="66" t="s">
        <v>7</v>
      </c>
      <c r="C21" s="56">
        <v>4475.7465946990596</v>
      </c>
      <c r="D21" s="56">
        <v>4635.0980079010196</v>
      </c>
      <c r="E21" s="56">
        <v>4803.4072048645503</v>
      </c>
      <c r="F21" s="56">
        <v>4980.7495791626998</v>
      </c>
      <c r="G21" s="56">
        <v>5166.9266074150601</v>
      </c>
      <c r="H21" s="56">
        <v>5363.6611421272801</v>
      </c>
      <c r="I21" s="56">
        <v>5530.4562518754001</v>
      </c>
      <c r="J21" s="56">
        <v>5698.01208946314</v>
      </c>
      <c r="K21" s="56">
        <v>5867.3537836339501</v>
      </c>
      <c r="L21" s="56">
        <v>6038.81640677409</v>
      </c>
      <c r="M21" s="56">
        <v>6211.08715949832</v>
      </c>
      <c r="N21" s="56">
        <v>6325.71791227823</v>
      </c>
      <c r="O21" s="56">
        <v>6422.3947139547599</v>
      </c>
      <c r="P21" s="56">
        <v>6509.0667209333396</v>
      </c>
      <c r="Q21" s="56">
        <v>6589.8784339179601</v>
      </c>
      <c r="R21" s="56">
        <v>6671.8490456115596</v>
      </c>
      <c r="S21" s="57">
        <f>(R21-C21)/C21</f>
        <v>0.49066728967933487</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D54710FF-CDBE-47D6-B3F0-C94000ABFF93}"/>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CD2C8-357D-40D1-8DFE-B1D00765F41C}">
  <dimension ref="A1:S26"/>
  <sheetViews>
    <sheetView zoomScaleNormal="100" workbookViewId="0">
      <selection sqref="A1:B1"/>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93</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502.172388181153</v>
      </c>
      <c r="D4" s="56">
        <v>516.23789531907096</v>
      </c>
      <c r="E4" s="56">
        <v>531.20918959445703</v>
      </c>
      <c r="F4" s="56">
        <v>547.27312074491795</v>
      </c>
      <c r="G4" s="56">
        <v>564.65860700690803</v>
      </c>
      <c r="H4" s="56">
        <v>583.83889849239995</v>
      </c>
      <c r="I4" s="56">
        <v>602.71582203276796</v>
      </c>
      <c r="J4" s="56">
        <v>620.64084620640699</v>
      </c>
      <c r="K4" s="56">
        <v>638.00698016582305</v>
      </c>
      <c r="L4" s="56">
        <v>655.364204118408</v>
      </c>
      <c r="M4" s="56">
        <v>673.65433997579498</v>
      </c>
      <c r="N4" s="56">
        <v>688.65967521481502</v>
      </c>
      <c r="O4" s="56">
        <v>703.65612541311202</v>
      </c>
      <c r="P4" s="56">
        <v>718.33596701279703</v>
      </c>
      <c r="Q4" s="56">
        <v>732.69352586468403</v>
      </c>
      <c r="R4" s="56">
        <v>746.78252673091004</v>
      </c>
      <c r="S4" s="57">
        <f t="shared" ref="S4:S19" si="0">(R4-C4)/C4</f>
        <v>0.48710391950406623</v>
      </c>
    </row>
    <row r="5" spans="1:19" ht="15.75" customHeight="1" x14ac:dyDescent="0.45">
      <c r="A5" s="91"/>
      <c r="B5" s="64" t="s">
        <v>10</v>
      </c>
      <c r="C5" s="56">
        <v>2766.9342175452798</v>
      </c>
      <c r="D5" s="56">
        <v>2803.74483685932</v>
      </c>
      <c r="E5" s="56">
        <v>2841.1487965310498</v>
      </c>
      <c r="F5" s="56">
        <v>2879.86029692903</v>
      </c>
      <c r="G5" s="56">
        <v>2920.16301898027</v>
      </c>
      <c r="H5" s="56">
        <v>2964.5106923456901</v>
      </c>
      <c r="I5" s="56">
        <v>3008.12055275693</v>
      </c>
      <c r="J5" s="56">
        <v>3047.1431269044201</v>
      </c>
      <c r="K5" s="56">
        <v>3083.5520378748802</v>
      </c>
      <c r="L5" s="56">
        <v>3120.1290956164398</v>
      </c>
      <c r="M5" s="56">
        <v>3159.7988266176199</v>
      </c>
      <c r="N5" s="56">
        <v>3196.2210879301501</v>
      </c>
      <c r="O5" s="56">
        <v>3233.4153659573799</v>
      </c>
      <c r="P5" s="56">
        <v>3270.5635888697898</v>
      </c>
      <c r="Q5" s="56">
        <v>3306.8695095677999</v>
      </c>
      <c r="R5" s="56">
        <v>3344.4640801666601</v>
      </c>
      <c r="S5" s="57">
        <f t="shared" si="0"/>
        <v>0.20872554864486192</v>
      </c>
    </row>
    <row r="6" spans="1:19" ht="15.75" customHeight="1" thickBot="1" x14ac:dyDescent="0.5">
      <c r="A6" s="92"/>
      <c r="B6" s="65" t="s">
        <v>9</v>
      </c>
      <c r="C6" s="58">
        <v>898.19167889700702</v>
      </c>
      <c r="D6" s="58">
        <v>916.35387957673697</v>
      </c>
      <c r="E6" s="58">
        <v>935.50670609413999</v>
      </c>
      <c r="F6" s="58">
        <v>955.84418707767304</v>
      </c>
      <c r="G6" s="58">
        <v>977.53076030053603</v>
      </c>
      <c r="H6" s="58">
        <v>1001.2550816376501</v>
      </c>
      <c r="I6" s="58">
        <v>1024.8009057977299</v>
      </c>
      <c r="J6" s="58">
        <v>1046.8563086260899</v>
      </c>
      <c r="K6" s="58">
        <v>1068.0373770030001</v>
      </c>
      <c r="L6" s="58">
        <v>1089.20461808901</v>
      </c>
      <c r="M6" s="58">
        <v>1111.44337687145</v>
      </c>
      <c r="N6" s="58">
        <v>1130.61240591974</v>
      </c>
      <c r="O6" s="58">
        <v>1149.8874332425401</v>
      </c>
      <c r="P6" s="58">
        <v>1168.88697052989</v>
      </c>
      <c r="Q6" s="58">
        <v>1187.45253808505</v>
      </c>
      <c r="R6" s="58">
        <v>1206.0422543956399</v>
      </c>
      <c r="S6" s="59">
        <f t="shared" si="0"/>
        <v>0.34274485361151202</v>
      </c>
    </row>
    <row r="7" spans="1:19" ht="15.75" customHeight="1" x14ac:dyDescent="0.45">
      <c r="A7" s="90" t="s">
        <v>4</v>
      </c>
      <c r="B7" s="64" t="s">
        <v>77</v>
      </c>
      <c r="C7" s="56">
        <v>30746.0220153999</v>
      </c>
      <c r="D7" s="56">
        <v>31189.518454585799</v>
      </c>
      <c r="E7" s="56">
        <v>31595.398965501499</v>
      </c>
      <c r="F7" s="56">
        <v>31989.347631488999</v>
      </c>
      <c r="G7" s="56">
        <v>32398.638790769</v>
      </c>
      <c r="H7" s="56">
        <v>32868.6438010192</v>
      </c>
      <c r="I7" s="56">
        <v>33272.401730946403</v>
      </c>
      <c r="J7" s="56">
        <v>33607.3185927089</v>
      </c>
      <c r="K7" s="56">
        <v>33896.132844613297</v>
      </c>
      <c r="L7" s="56">
        <v>34174.434081153398</v>
      </c>
      <c r="M7" s="56">
        <v>34490.792508439103</v>
      </c>
      <c r="N7" s="56">
        <v>34835.898525683202</v>
      </c>
      <c r="O7" s="56">
        <v>35174.398375556302</v>
      </c>
      <c r="P7" s="56">
        <v>35505.000369634297</v>
      </c>
      <c r="Q7" s="56">
        <v>35838.827586415697</v>
      </c>
      <c r="R7" s="56">
        <v>36193.305722844903</v>
      </c>
      <c r="S7" s="57">
        <f t="shared" si="0"/>
        <v>0.17717035734628037</v>
      </c>
    </row>
    <row r="8" spans="1:19" ht="15.75" customHeight="1" x14ac:dyDescent="0.45">
      <c r="A8" s="91"/>
      <c r="B8" s="64" t="s">
        <v>5</v>
      </c>
      <c r="C8" s="56">
        <v>25125.765827654501</v>
      </c>
      <c r="D8" s="56">
        <v>25413.646308994801</v>
      </c>
      <c r="E8" s="56">
        <v>25684.918235331301</v>
      </c>
      <c r="F8" s="56">
        <v>25943.399231132698</v>
      </c>
      <c r="G8" s="56">
        <v>26195.758984790798</v>
      </c>
      <c r="H8" s="56">
        <v>26458.963640460501</v>
      </c>
      <c r="I8" s="56">
        <v>26748.397184011999</v>
      </c>
      <c r="J8" s="56">
        <v>27017.292297883701</v>
      </c>
      <c r="K8" s="56">
        <v>27270.1232985311</v>
      </c>
      <c r="L8" s="56">
        <v>27512.7311086929</v>
      </c>
      <c r="M8" s="56">
        <v>27755.740924656599</v>
      </c>
      <c r="N8" s="56">
        <v>28050.679961884201</v>
      </c>
      <c r="O8" s="56">
        <v>28342.196427724499</v>
      </c>
      <c r="P8" s="56">
        <v>28624.094229555601</v>
      </c>
      <c r="Q8" s="56">
        <v>28886.491820847899</v>
      </c>
      <c r="R8" s="56">
        <v>29161.290490203999</v>
      </c>
      <c r="S8" s="57">
        <f t="shared" si="0"/>
        <v>0.16061300141975476</v>
      </c>
    </row>
    <row r="9" spans="1:19" ht="15.75" customHeight="1" thickBot="1" x14ac:dyDescent="0.5">
      <c r="A9" s="92"/>
      <c r="B9" s="65" t="s">
        <v>84</v>
      </c>
      <c r="C9" s="58">
        <v>22902.906867669601</v>
      </c>
      <c r="D9" s="58">
        <v>23192.935973647898</v>
      </c>
      <c r="E9" s="58">
        <v>23459.3406435535</v>
      </c>
      <c r="F9" s="58">
        <v>23715.139987940402</v>
      </c>
      <c r="G9" s="58">
        <v>23975.400994689899</v>
      </c>
      <c r="H9" s="58">
        <v>24268.193801572401</v>
      </c>
      <c r="I9" s="58">
        <v>24546.9665795685</v>
      </c>
      <c r="J9" s="58">
        <v>24786.451672079402</v>
      </c>
      <c r="K9" s="58">
        <v>24998.1046871898</v>
      </c>
      <c r="L9" s="58">
        <v>25199.694119658801</v>
      </c>
      <c r="M9" s="58">
        <v>25419.182866172199</v>
      </c>
      <c r="N9" s="58">
        <v>25671.092724754799</v>
      </c>
      <c r="O9" s="58">
        <v>25917.8938667726</v>
      </c>
      <c r="P9" s="58">
        <v>26156.592777150301</v>
      </c>
      <c r="Q9" s="58">
        <v>26387.370488704801</v>
      </c>
      <c r="R9" s="58">
        <v>26632.984801518302</v>
      </c>
      <c r="S9" s="59">
        <f t="shared" si="0"/>
        <v>0.16286482564858112</v>
      </c>
    </row>
    <row r="10" spans="1:19" s="19" customFormat="1" ht="15.75" customHeight="1" x14ac:dyDescent="0.45">
      <c r="A10" s="90" t="s">
        <v>1</v>
      </c>
      <c r="B10" s="64" t="s">
        <v>2</v>
      </c>
      <c r="C10" s="60">
        <v>146213.445629578</v>
      </c>
      <c r="D10" s="60">
        <v>148180.65064432999</v>
      </c>
      <c r="E10" s="60">
        <v>149891.238443315</v>
      </c>
      <c r="F10" s="60">
        <v>151530.073353346</v>
      </c>
      <c r="G10" s="60">
        <v>153310.83327366901</v>
      </c>
      <c r="H10" s="60">
        <v>155574.931728425</v>
      </c>
      <c r="I10" s="60">
        <v>157430.075421499</v>
      </c>
      <c r="J10" s="60">
        <v>158801.20722525401</v>
      </c>
      <c r="K10" s="60">
        <v>159830.409916353</v>
      </c>
      <c r="L10" s="60">
        <v>160765.23420199699</v>
      </c>
      <c r="M10" s="60">
        <v>162041.69917164199</v>
      </c>
      <c r="N10" s="60">
        <v>163476.41201048801</v>
      </c>
      <c r="O10" s="60">
        <v>164866.80144725801</v>
      </c>
      <c r="P10" s="60">
        <v>166223.52053862001</v>
      </c>
      <c r="Q10" s="60">
        <v>167642.50789204199</v>
      </c>
      <c r="R10" s="60">
        <v>169222.681507417</v>
      </c>
      <c r="S10" s="61">
        <f t="shared" si="0"/>
        <v>0.15736744167927871</v>
      </c>
    </row>
    <row r="11" spans="1:19" ht="15.75" customHeight="1" x14ac:dyDescent="0.45">
      <c r="A11" s="91"/>
      <c r="B11" s="64" t="s">
        <v>77</v>
      </c>
      <c r="C11" s="56">
        <v>22304.504366439302</v>
      </c>
      <c r="D11" s="56">
        <v>22623.133814622201</v>
      </c>
      <c r="E11" s="56">
        <v>22902.116902853199</v>
      </c>
      <c r="F11" s="56">
        <v>23170.0607605369</v>
      </c>
      <c r="G11" s="56">
        <v>23459.271748393599</v>
      </c>
      <c r="H11" s="56">
        <v>23821.920196977298</v>
      </c>
      <c r="I11" s="56">
        <v>24126.505536472501</v>
      </c>
      <c r="J11" s="56">
        <v>24357.3776832968</v>
      </c>
      <c r="K11" s="56">
        <v>24536.399388285899</v>
      </c>
      <c r="L11" s="56">
        <v>24700.664302935402</v>
      </c>
      <c r="M11" s="56">
        <v>24916.9430108497</v>
      </c>
      <c r="N11" s="56">
        <v>25159.4292261109</v>
      </c>
      <c r="O11" s="56">
        <v>25395.268709500499</v>
      </c>
      <c r="P11" s="56">
        <v>25625.7615435199</v>
      </c>
      <c r="Q11" s="56">
        <v>25865.619423202199</v>
      </c>
      <c r="R11" s="56">
        <v>26130.3933941832</v>
      </c>
      <c r="S11" s="57">
        <f t="shared" si="0"/>
        <v>0.17152988315223724</v>
      </c>
    </row>
    <row r="12" spans="1:19" ht="15.75" customHeight="1" x14ac:dyDescent="0.45">
      <c r="A12" s="91"/>
      <c r="B12" s="64" t="s">
        <v>5</v>
      </c>
      <c r="C12" s="56">
        <v>10213.3182372717</v>
      </c>
      <c r="D12" s="56">
        <v>10365.269015289299</v>
      </c>
      <c r="E12" s="56">
        <v>10499.9190068188</v>
      </c>
      <c r="F12" s="56">
        <v>10629.972337982999</v>
      </c>
      <c r="G12" s="56">
        <v>10770.343890081</v>
      </c>
      <c r="H12" s="56">
        <v>10945.0733528986</v>
      </c>
      <c r="I12" s="56">
        <v>11094.9147109633</v>
      </c>
      <c r="J12" s="56">
        <v>11210.723259407399</v>
      </c>
      <c r="K12" s="56">
        <v>11302.444671356399</v>
      </c>
      <c r="L12" s="56">
        <v>11387.638777013</v>
      </c>
      <c r="M12" s="56">
        <v>11497.3501179783</v>
      </c>
      <c r="N12" s="56">
        <v>11617.160097326499</v>
      </c>
      <c r="O12" s="56">
        <v>11734.1471882891</v>
      </c>
      <c r="P12" s="56">
        <v>11848.7063781507</v>
      </c>
      <c r="Q12" s="56">
        <v>11967.422146584</v>
      </c>
      <c r="R12" s="56">
        <v>12097.128984558</v>
      </c>
      <c r="S12" s="57">
        <f t="shared" si="0"/>
        <v>0.18444649461833715</v>
      </c>
    </row>
    <row r="13" spans="1:19" ht="15.75" customHeight="1" x14ac:dyDescent="0.45">
      <c r="A13" s="91"/>
      <c r="B13" s="64" t="s">
        <v>78</v>
      </c>
      <c r="C13" s="56">
        <v>13994.440385595801</v>
      </c>
      <c r="D13" s="56">
        <v>14198.851138582801</v>
      </c>
      <c r="E13" s="56">
        <v>14378.4777465062</v>
      </c>
      <c r="F13" s="56">
        <v>14551.321189083999</v>
      </c>
      <c r="G13" s="56">
        <v>14737.364813591201</v>
      </c>
      <c r="H13" s="56">
        <v>14969.087374959399</v>
      </c>
      <c r="I13" s="56">
        <v>15163.4939586733</v>
      </c>
      <c r="J13" s="56">
        <v>15312.0281881705</v>
      </c>
      <c r="K13" s="56">
        <v>15428.4436192661</v>
      </c>
      <c r="L13" s="56">
        <v>15535.387046260101</v>
      </c>
      <c r="M13" s="56">
        <v>15673.868746931001</v>
      </c>
      <c r="N13" s="56">
        <v>15828.555064378201</v>
      </c>
      <c r="O13" s="56">
        <v>15978.7304103346</v>
      </c>
      <c r="P13" s="56">
        <v>16124.9102340066</v>
      </c>
      <c r="Q13" s="56">
        <v>16276.218018514701</v>
      </c>
      <c r="R13" s="56">
        <v>16442.265681962799</v>
      </c>
      <c r="S13" s="57">
        <f t="shared" si="0"/>
        <v>0.17491412510403034</v>
      </c>
    </row>
    <row r="14" spans="1:19" ht="15.75" customHeight="1" x14ac:dyDescent="0.45">
      <c r="A14" s="91"/>
      <c r="B14" s="64" t="s">
        <v>13</v>
      </c>
      <c r="C14" s="56">
        <v>25142.144036246798</v>
      </c>
      <c r="D14" s="56">
        <v>25499.905235138202</v>
      </c>
      <c r="E14" s="56">
        <v>25813.312618222601</v>
      </c>
      <c r="F14" s="56">
        <v>26114.367665325299</v>
      </c>
      <c r="G14" s="56">
        <v>26439.364396729401</v>
      </c>
      <c r="H14" s="56">
        <v>26846.795056758499</v>
      </c>
      <c r="I14" s="56">
        <v>27185.314083917299</v>
      </c>
      <c r="J14" s="56">
        <v>27440.5818317952</v>
      </c>
      <c r="K14" s="56">
        <v>27637.029268677899</v>
      </c>
      <c r="L14" s="56">
        <v>27816.246049613401</v>
      </c>
      <c r="M14" s="56">
        <v>28053.1509057205</v>
      </c>
      <c r="N14" s="56">
        <v>28313.973997806101</v>
      </c>
      <c r="O14" s="56">
        <v>28567.552655180902</v>
      </c>
      <c r="P14" s="56">
        <v>28815.783665372099</v>
      </c>
      <c r="Q14" s="56">
        <v>29074.7872777745</v>
      </c>
      <c r="R14" s="56">
        <v>29361.082301645001</v>
      </c>
      <c r="S14" s="57">
        <f t="shared" si="0"/>
        <v>0.16780344028400543</v>
      </c>
    </row>
    <row r="15" spans="1:19" ht="15.75" customHeight="1" x14ac:dyDescent="0.45">
      <c r="A15" s="91"/>
      <c r="B15" s="64" t="s">
        <v>14</v>
      </c>
      <c r="C15" s="56">
        <v>13917.560757409099</v>
      </c>
      <c r="D15" s="56">
        <v>14146.3906972614</v>
      </c>
      <c r="E15" s="56">
        <v>14333.212443644001</v>
      </c>
      <c r="F15" s="56">
        <v>14499.6220242947</v>
      </c>
      <c r="G15" s="56">
        <v>14676.5268747923</v>
      </c>
      <c r="H15" s="56">
        <v>14928.509451563999</v>
      </c>
      <c r="I15" s="56">
        <v>15167.8078809014</v>
      </c>
      <c r="J15" s="56">
        <v>15370.9570156801</v>
      </c>
      <c r="K15" s="56">
        <v>15544.583085534499</v>
      </c>
      <c r="L15" s="56">
        <v>15707.2706229591</v>
      </c>
      <c r="M15" s="56">
        <v>15875.5884147134</v>
      </c>
      <c r="N15" s="56">
        <v>16050.5646705788</v>
      </c>
      <c r="O15" s="56">
        <v>16251.1136999143</v>
      </c>
      <c r="P15" s="56">
        <v>16471.2101277451</v>
      </c>
      <c r="Q15" s="56">
        <v>16710.656635146301</v>
      </c>
      <c r="R15" s="56">
        <v>16958.2218650668</v>
      </c>
      <c r="S15" s="57">
        <f t="shared" si="0"/>
        <v>0.21847658225878314</v>
      </c>
    </row>
    <row r="16" spans="1:19" ht="15.75" customHeight="1" x14ac:dyDescent="0.45">
      <c r="A16" s="91"/>
      <c r="B16" s="64" t="s">
        <v>74</v>
      </c>
      <c r="C16" s="56">
        <v>14960.5711408347</v>
      </c>
      <c r="D16" s="56">
        <v>15610.8642000162</v>
      </c>
      <c r="E16" s="56">
        <v>16223.584883018</v>
      </c>
      <c r="F16" s="56">
        <v>16823.663781885902</v>
      </c>
      <c r="G16" s="56">
        <v>17446.2949896151</v>
      </c>
      <c r="H16" s="56">
        <v>18150.143102979098</v>
      </c>
      <c r="I16" s="56">
        <v>18965.6061441448</v>
      </c>
      <c r="J16" s="56">
        <v>19715.609037888498</v>
      </c>
      <c r="K16" s="56">
        <v>20412.853882039501</v>
      </c>
      <c r="L16" s="56">
        <v>21101.6488173621</v>
      </c>
      <c r="M16" s="56">
        <v>21880.870633914299</v>
      </c>
      <c r="N16" s="56">
        <v>22727.2236648123</v>
      </c>
      <c r="O16" s="56">
        <v>23588.479256611001</v>
      </c>
      <c r="P16" s="56">
        <v>24451.8808973122</v>
      </c>
      <c r="Q16" s="56">
        <v>25314.729682943998</v>
      </c>
      <c r="R16" s="56">
        <v>26177.934838340399</v>
      </c>
      <c r="S16" s="57">
        <f t="shared" si="0"/>
        <v>0.74979515099447236</v>
      </c>
    </row>
    <row r="17" spans="1:19" ht="15.75" customHeight="1" x14ac:dyDescent="0.45">
      <c r="A17" s="91"/>
      <c r="B17" s="64" t="s">
        <v>75</v>
      </c>
      <c r="C17" s="56">
        <v>1882.5610710768699</v>
      </c>
      <c r="D17" s="56">
        <v>1955.9813786284601</v>
      </c>
      <c r="E17" s="56">
        <v>2023.6369813497899</v>
      </c>
      <c r="F17" s="56">
        <v>2087.3265045308399</v>
      </c>
      <c r="G17" s="56">
        <v>2151.4611713446302</v>
      </c>
      <c r="H17" s="56">
        <v>2226.0050108004998</v>
      </c>
      <c r="I17" s="56">
        <v>2305.9915611984502</v>
      </c>
      <c r="J17" s="56">
        <v>2377.7090484369401</v>
      </c>
      <c r="K17" s="56">
        <v>2442.60656749595</v>
      </c>
      <c r="L17" s="56">
        <v>2505.8044344139098</v>
      </c>
      <c r="M17" s="56">
        <v>2573.76621646385</v>
      </c>
      <c r="N17" s="56">
        <v>2629.3311033305099</v>
      </c>
      <c r="O17" s="56">
        <v>2692.4816869188999</v>
      </c>
      <c r="P17" s="56">
        <v>2763.8737664351302</v>
      </c>
      <c r="Q17" s="56">
        <v>2842.9085385221301</v>
      </c>
      <c r="R17" s="56">
        <v>2928.9280829949898</v>
      </c>
      <c r="S17" s="57">
        <f t="shared" si="0"/>
        <v>0.55582101850197774</v>
      </c>
    </row>
    <row r="18" spans="1:19" ht="15.75" customHeight="1" x14ac:dyDescent="0.45">
      <c r="A18" s="91"/>
      <c r="B18" s="64" t="s">
        <v>103</v>
      </c>
      <c r="C18" s="56">
        <v>2971.2021487352399</v>
      </c>
      <c r="D18" s="56">
        <v>3062.1479906504201</v>
      </c>
      <c r="E18" s="56">
        <v>3147.3208445170499</v>
      </c>
      <c r="F18" s="56">
        <v>3230.8940703506901</v>
      </c>
      <c r="G18" s="56">
        <v>3318.2936440911599</v>
      </c>
      <c r="H18" s="56">
        <v>3418.5684123567999</v>
      </c>
      <c r="I18" s="56">
        <v>3517.6352401294598</v>
      </c>
      <c r="J18" s="56">
        <v>3604.2944065810898</v>
      </c>
      <c r="K18" s="56">
        <v>3681.5978915436599</v>
      </c>
      <c r="L18" s="56">
        <v>3756.4302522812</v>
      </c>
      <c r="M18" s="56">
        <v>3842.2727476273999</v>
      </c>
      <c r="N18" s="56">
        <v>3941.97275552765</v>
      </c>
      <c r="O18" s="56">
        <v>4042.0740937805099</v>
      </c>
      <c r="P18" s="56">
        <v>4142.0189296914295</v>
      </c>
      <c r="Q18" s="56">
        <v>4243.1318458911001</v>
      </c>
      <c r="R18" s="56">
        <v>4346.6702970054403</v>
      </c>
      <c r="S18" s="57">
        <f t="shared" si="0"/>
        <v>0.46293320999909071</v>
      </c>
    </row>
    <row r="19" spans="1:19" ht="15.75" customHeight="1" x14ac:dyDescent="0.45">
      <c r="A19" s="91"/>
      <c r="B19" s="64" t="s">
        <v>104</v>
      </c>
      <c r="C19" s="56">
        <v>741.93380108818303</v>
      </c>
      <c r="D19" s="56">
        <v>764.44469126723595</v>
      </c>
      <c r="E19" s="56">
        <v>785.32183691552405</v>
      </c>
      <c r="F19" s="56">
        <v>805.68155384421004</v>
      </c>
      <c r="G19" s="56">
        <v>826.92584665162701</v>
      </c>
      <c r="H19" s="56">
        <v>851.39667790617602</v>
      </c>
      <c r="I19" s="56">
        <v>875.07190466023496</v>
      </c>
      <c r="J19" s="56">
        <v>895.61116932012806</v>
      </c>
      <c r="K19" s="56">
        <v>913.76203649908996</v>
      </c>
      <c r="L19" s="56">
        <v>931.16301886008796</v>
      </c>
      <c r="M19" s="56">
        <v>951.13138934660299</v>
      </c>
      <c r="N19" s="56">
        <v>975.17056862349796</v>
      </c>
      <c r="O19" s="56">
        <v>999.41230696112996</v>
      </c>
      <c r="P19" s="56">
        <v>1023.7537314447</v>
      </c>
      <c r="Q19" s="56">
        <v>1048.47910321215</v>
      </c>
      <c r="R19" s="56">
        <v>1073.8259385978099</v>
      </c>
      <c r="S19" s="57">
        <f t="shared" si="0"/>
        <v>0.44733389558858988</v>
      </c>
    </row>
    <row r="20" spans="1:19" ht="15.75" customHeight="1" thickBot="1" x14ac:dyDescent="0.5">
      <c r="A20" s="92"/>
      <c r="B20" s="65" t="s">
        <v>3</v>
      </c>
      <c r="C20" s="58">
        <v>2031.3194052129199</v>
      </c>
      <c r="D20" s="58">
        <v>2074.7083847055701</v>
      </c>
      <c r="E20" s="58">
        <v>2114.0737527460201</v>
      </c>
      <c r="F20" s="58">
        <v>2152.0693234560099</v>
      </c>
      <c r="G20" s="58">
        <v>2191.61108874412</v>
      </c>
      <c r="H20" s="58">
        <v>2237.4900029457999</v>
      </c>
      <c r="I20" s="58">
        <v>2280.0674776803598</v>
      </c>
      <c r="J20" s="58">
        <v>2315.5401972026798</v>
      </c>
      <c r="K20" s="58">
        <v>2345.6471252825399</v>
      </c>
      <c r="L20" s="58">
        <v>2373.9517070894499</v>
      </c>
      <c r="M20" s="58">
        <v>2407.5601748620502</v>
      </c>
      <c r="N20" s="58">
        <v>2444.0964082358</v>
      </c>
      <c r="O20" s="58">
        <v>2479.3808924363102</v>
      </c>
      <c r="P20" s="58">
        <v>2513.61556325435</v>
      </c>
      <c r="Q20" s="58">
        <v>2548.3575974608302</v>
      </c>
      <c r="R20" s="58">
        <v>2585.43014895633</v>
      </c>
      <c r="S20" s="59">
        <f>(R20-C20)/C20</f>
        <v>0.27278366086663214</v>
      </c>
    </row>
    <row r="21" spans="1:19" ht="15.75" customHeight="1" x14ac:dyDescent="0.45">
      <c r="A21" s="63" t="s">
        <v>6</v>
      </c>
      <c r="B21" s="66" t="s">
        <v>7</v>
      </c>
      <c r="C21" s="56">
        <v>7922.3612958709</v>
      </c>
      <c r="D21" s="56">
        <v>8271.3435176885396</v>
      </c>
      <c r="E21" s="56">
        <v>8639.0412541937494</v>
      </c>
      <c r="F21" s="56">
        <v>9025.7047793351103</v>
      </c>
      <c r="G21" s="56">
        <v>9431.4444744477296</v>
      </c>
      <c r="H21" s="56">
        <v>9858.5234546514293</v>
      </c>
      <c r="I21" s="56">
        <v>10245.268314680099</v>
      </c>
      <c r="J21" s="56">
        <v>10635.548240357801</v>
      </c>
      <c r="K21" s="56">
        <v>11031.968497129001</v>
      </c>
      <c r="L21" s="56">
        <v>11434.9681772208</v>
      </c>
      <c r="M21" s="56">
        <v>11842.286595072101</v>
      </c>
      <c r="N21" s="56">
        <v>12177.014363177999</v>
      </c>
      <c r="O21" s="56">
        <v>12495.254740549301</v>
      </c>
      <c r="P21" s="56">
        <v>12794.481739999601</v>
      </c>
      <c r="Q21" s="56">
        <v>13081.790984262099</v>
      </c>
      <c r="R21" s="56">
        <v>13370.1479390062</v>
      </c>
      <c r="S21" s="57">
        <f>(R21-C21)/C21</f>
        <v>0.68764683150396866</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4C19902B-E0A2-44E8-90D9-F8735A213AC6}"/>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87F5-2E32-4366-9F87-AE1DB7542D3E}">
  <dimension ref="A1:S26"/>
  <sheetViews>
    <sheetView zoomScaleNormal="100" workbookViewId="0">
      <selection activeCell="B8" sqref="B8"/>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94</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781.32024819412004</v>
      </c>
      <c r="D4" s="56">
        <v>808.28767498663501</v>
      </c>
      <c r="E4" s="56">
        <v>836.93159301046398</v>
      </c>
      <c r="F4" s="56">
        <v>867.44981611325102</v>
      </c>
      <c r="G4" s="56">
        <v>900.22965970732798</v>
      </c>
      <c r="H4" s="56">
        <v>936.09750426944004</v>
      </c>
      <c r="I4" s="56">
        <v>972.55080415529505</v>
      </c>
      <c r="J4" s="56">
        <v>1007.7535997019399</v>
      </c>
      <c r="K4" s="56">
        <v>1042.18470760527</v>
      </c>
      <c r="L4" s="56">
        <v>1076.6600092080801</v>
      </c>
      <c r="M4" s="56">
        <v>1112.7370548778799</v>
      </c>
      <c r="N4" s="56">
        <v>1154.6833509353</v>
      </c>
      <c r="O4" s="56">
        <v>1197.2880167430601</v>
      </c>
      <c r="P4" s="56">
        <v>1239.9349896600099</v>
      </c>
      <c r="Q4" s="56">
        <v>1282.34275528536</v>
      </c>
      <c r="R4" s="56">
        <v>1324.26370725986</v>
      </c>
      <c r="S4" s="57">
        <f t="shared" ref="S4:S19" si="0">(R4-C4)/C4</f>
        <v>0.69490514333994957</v>
      </c>
    </row>
    <row r="5" spans="1:19" ht="15.75" customHeight="1" x14ac:dyDescent="0.45">
      <c r="A5" s="91"/>
      <c r="B5" s="64" t="s">
        <v>10</v>
      </c>
      <c r="C5" s="56">
        <v>5894.2085263932204</v>
      </c>
      <c r="D5" s="56">
        <v>6022.9860203408498</v>
      </c>
      <c r="E5" s="56">
        <v>6157.9962849683998</v>
      </c>
      <c r="F5" s="56">
        <v>6299.86242086316</v>
      </c>
      <c r="G5" s="56">
        <v>6449.6558012414698</v>
      </c>
      <c r="H5" s="56">
        <v>6612.2277993793296</v>
      </c>
      <c r="I5" s="56">
        <v>6771.61302912055</v>
      </c>
      <c r="J5" s="56">
        <v>6921.92433077855</v>
      </c>
      <c r="K5" s="56">
        <v>7066.7187041525003</v>
      </c>
      <c r="L5" s="56">
        <v>7212.0191145568597</v>
      </c>
      <c r="M5" s="56">
        <v>7366.2993325685802</v>
      </c>
      <c r="N5" s="56">
        <v>7542.9261068772503</v>
      </c>
      <c r="O5" s="56">
        <v>7723.2508334519698</v>
      </c>
      <c r="P5" s="56">
        <v>7905.11561826241</v>
      </c>
      <c r="Q5" s="56">
        <v>8084.5896183996501</v>
      </c>
      <c r="R5" s="56">
        <v>8264.5788817991706</v>
      </c>
      <c r="S5" s="57">
        <f t="shared" si="0"/>
        <v>0.40215244248517035</v>
      </c>
    </row>
    <row r="6" spans="1:19" ht="15.75" customHeight="1" thickBot="1" x14ac:dyDescent="0.5">
      <c r="A6" s="92"/>
      <c r="B6" s="65" t="s">
        <v>9</v>
      </c>
      <c r="C6" s="58">
        <v>2940.9474693750399</v>
      </c>
      <c r="D6" s="58">
        <v>3019.5622824860302</v>
      </c>
      <c r="E6" s="58">
        <v>3102.3424866671198</v>
      </c>
      <c r="F6" s="58">
        <v>3189.8937263767298</v>
      </c>
      <c r="G6" s="58">
        <v>3283.41814864763</v>
      </c>
      <c r="H6" s="58">
        <v>3385.9472624384998</v>
      </c>
      <c r="I6" s="58">
        <v>3485.8153429239001</v>
      </c>
      <c r="J6" s="58">
        <v>3580.5511876912901</v>
      </c>
      <c r="K6" s="58">
        <v>3671.9989031532</v>
      </c>
      <c r="L6" s="58">
        <v>3763.5805242454899</v>
      </c>
      <c r="M6" s="58">
        <v>3860.7333328855102</v>
      </c>
      <c r="N6" s="58">
        <v>3972.1027420953801</v>
      </c>
      <c r="O6" s="58">
        <v>4085.6670298499498</v>
      </c>
      <c r="P6" s="58">
        <v>4200.0508369331301</v>
      </c>
      <c r="Q6" s="58">
        <v>4313.8056264099996</v>
      </c>
      <c r="R6" s="58">
        <v>4427.5023082696898</v>
      </c>
      <c r="S6" s="59">
        <f t="shared" si="0"/>
        <v>0.5054680011712509</v>
      </c>
    </row>
    <row r="7" spans="1:19" ht="15.75" customHeight="1" x14ac:dyDescent="0.45">
      <c r="A7" s="90" t="s">
        <v>4</v>
      </c>
      <c r="B7" s="64" t="s">
        <v>77</v>
      </c>
      <c r="C7" s="56">
        <v>55819.143614015898</v>
      </c>
      <c r="D7" s="56">
        <v>57059.205491779001</v>
      </c>
      <c r="E7" s="56">
        <v>58244.644754792898</v>
      </c>
      <c r="F7" s="56">
        <v>59421.939409018298</v>
      </c>
      <c r="G7" s="56">
        <v>60654.293464214403</v>
      </c>
      <c r="H7" s="56">
        <v>62047.731779345202</v>
      </c>
      <c r="I7" s="56">
        <v>63347.291493502897</v>
      </c>
      <c r="J7" s="56">
        <v>64515.705132642302</v>
      </c>
      <c r="K7" s="56">
        <v>65589.180281915294</v>
      </c>
      <c r="L7" s="56">
        <v>66640.997879484305</v>
      </c>
      <c r="M7" s="56">
        <v>67801.527085647205</v>
      </c>
      <c r="N7" s="56">
        <v>68940.899827530098</v>
      </c>
      <c r="O7" s="56">
        <v>70095.394079495396</v>
      </c>
      <c r="P7" s="56">
        <v>71264.399485261602</v>
      </c>
      <c r="Q7" s="56">
        <v>72457.817934168401</v>
      </c>
      <c r="R7" s="56">
        <v>73699.575635908594</v>
      </c>
      <c r="S7" s="57">
        <f t="shared" si="0"/>
        <v>0.32032795317560214</v>
      </c>
    </row>
    <row r="8" spans="1:19" ht="15.75" customHeight="1" x14ac:dyDescent="0.45">
      <c r="A8" s="91"/>
      <c r="B8" s="64" t="s">
        <v>5</v>
      </c>
      <c r="C8" s="56">
        <v>40824.183105771102</v>
      </c>
      <c r="D8" s="56">
        <v>41515.833256005797</v>
      </c>
      <c r="E8" s="56">
        <v>42193.121606608402</v>
      </c>
      <c r="F8" s="56">
        <v>42860.655534945203</v>
      </c>
      <c r="G8" s="56">
        <v>43533.2171050982</v>
      </c>
      <c r="H8" s="56">
        <v>44241.936571503204</v>
      </c>
      <c r="I8" s="56">
        <v>44971.5836202231</v>
      </c>
      <c r="J8" s="56">
        <v>45670.307512200001</v>
      </c>
      <c r="K8" s="56">
        <v>46340.612582392198</v>
      </c>
      <c r="L8" s="56">
        <v>46990.759749614197</v>
      </c>
      <c r="M8" s="56">
        <v>47656.770886852501</v>
      </c>
      <c r="N8" s="56">
        <v>48300.688057808999</v>
      </c>
      <c r="O8" s="56">
        <v>48942.275354229001</v>
      </c>
      <c r="P8" s="56">
        <v>49587.121390417997</v>
      </c>
      <c r="Q8" s="56">
        <v>50202.076419245197</v>
      </c>
      <c r="R8" s="56">
        <v>50838.832120987499</v>
      </c>
      <c r="S8" s="57">
        <f t="shared" si="0"/>
        <v>0.24531168178600193</v>
      </c>
    </row>
    <row r="9" spans="1:19" ht="15.75" customHeight="1" thickBot="1" x14ac:dyDescent="0.5">
      <c r="A9" s="92"/>
      <c r="B9" s="65" t="s">
        <v>84</v>
      </c>
      <c r="C9" s="58">
        <v>42284.123866046102</v>
      </c>
      <c r="D9" s="58">
        <v>43166.389821783901</v>
      </c>
      <c r="E9" s="58">
        <v>44017.021792719301</v>
      </c>
      <c r="F9" s="58">
        <v>44859.439310947499</v>
      </c>
      <c r="G9" s="58">
        <v>45730.045591250702</v>
      </c>
      <c r="H9" s="58">
        <v>46694.928007857998</v>
      </c>
      <c r="I9" s="58">
        <v>47640.396723113401</v>
      </c>
      <c r="J9" s="58">
        <v>48513.407423627003</v>
      </c>
      <c r="K9" s="58">
        <v>49329.219250854898</v>
      </c>
      <c r="L9" s="58">
        <v>50121.506135766802</v>
      </c>
      <c r="M9" s="58">
        <v>50971.713546489103</v>
      </c>
      <c r="N9" s="58">
        <v>51789.791425960197</v>
      </c>
      <c r="O9" s="58">
        <v>52614.986124175302</v>
      </c>
      <c r="P9" s="58">
        <v>53450.563399510298</v>
      </c>
      <c r="Q9" s="58">
        <v>54281.8169485783</v>
      </c>
      <c r="R9" s="58">
        <v>55149.2624565609</v>
      </c>
      <c r="S9" s="59">
        <f t="shared" si="0"/>
        <v>0.30425458574643488</v>
      </c>
    </row>
    <row r="10" spans="1:19" s="19" customFormat="1" ht="15.75" customHeight="1" x14ac:dyDescent="0.45">
      <c r="A10" s="90" t="s">
        <v>1</v>
      </c>
      <c r="B10" s="64" t="s">
        <v>2</v>
      </c>
      <c r="C10" s="60">
        <v>206153.12099006501</v>
      </c>
      <c r="D10" s="60">
        <v>211721.958933288</v>
      </c>
      <c r="E10" s="60">
        <v>216991.700719769</v>
      </c>
      <c r="F10" s="60">
        <v>222229.856966099</v>
      </c>
      <c r="G10" s="60">
        <v>227811.41769950499</v>
      </c>
      <c r="H10" s="60">
        <v>234354.72488904599</v>
      </c>
      <c r="I10" s="60">
        <v>240272.56898606499</v>
      </c>
      <c r="J10" s="60">
        <v>245448.501056323</v>
      </c>
      <c r="K10" s="60">
        <v>250079.276927281</v>
      </c>
      <c r="L10" s="60">
        <v>254592.927250626</v>
      </c>
      <c r="M10" s="60">
        <v>259804.176171934</v>
      </c>
      <c r="N10" s="60">
        <v>264883.64778660901</v>
      </c>
      <c r="O10" s="60">
        <v>270053.29119259102</v>
      </c>
      <c r="P10" s="60">
        <v>275317.147103375</v>
      </c>
      <c r="Q10" s="60">
        <v>280787.55946697498</v>
      </c>
      <c r="R10" s="60">
        <v>286553.809307085</v>
      </c>
      <c r="S10" s="61">
        <f t="shared" si="0"/>
        <v>0.39000471072613391</v>
      </c>
    </row>
    <row r="11" spans="1:19" ht="15.75" customHeight="1" x14ac:dyDescent="0.45">
      <c r="A11" s="91"/>
      <c r="B11" s="64" t="s">
        <v>77</v>
      </c>
      <c r="C11" s="56">
        <v>41337.208564328197</v>
      </c>
      <c r="D11" s="56">
        <v>42450.575574860202</v>
      </c>
      <c r="E11" s="56">
        <v>43502.884759046297</v>
      </c>
      <c r="F11" s="56">
        <v>44549.357033908498</v>
      </c>
      <c r="G11" s="56">
        <v>45662.757441062698</v>
      </c>
      <c r="H11" s="56">
        <v>46964.456685464298</v>
      </c>
      <c r="I11" s="56">
        <v>48144.656879650203</v>
      </c>
      <c r="J11" s="56">
        <v>49181.140782071401</v>
      </c>
      <c r="K11" s="56">
        <v>50112.571054173102</v>
      </c>
      <c r="L11" s="56">
        <v>51018.701942739302</v>
      </c>
      <c r="M11" s="56">
        <v>52058.203956594902</v>
      </c>
      <c r="N11" s="56">
        <v>53074.387460077298</v>
      </c>
      <c r="O11" s="56">
        <v>54108.1360179494</v>
      </c>
      <c r="P11" s="56">
        <v>55159.762450773698</v>
      </c>
      <c r="Q11" s="56">
        <v>56251.327717375098</v>
      </c>
      <c r="R11" s="56">
        <v>57400.0315285037</v>
      </c>
      <c r="S11" s="57">
        <f t="shared" si="0"/>
        <v>0.38858025304681215</v>
      </c>
    </row>
    <row r="12" spans="1:19" ht="15.75" customHeight="1" x14ac:dyDescent="0.45">
      <c r="A12" s="91"/>
      <c r="B12" s="64" t="s">
        <v>5</v>
      </c>
      <c r="C12" s="56">
        <v>17759.709691434899</v>
      </c>
      <c r="D12" s="56">
        <v>18235.9931099149</v>
      </c>
      <c r="E12" s="56">
        <v>18686.270373371</v>
      </c>
      <c r="F12" s="56">
        <v>19134.6253335035</v>
      </c>
      <c r="G12" s="56">
        <v>19612.435097156798</v>
      </c>
      <c r="H12" s="56">
        <v>20171.9702997233</v>
      </c>
      <c r="I12" s="56">
        <v>20680.858236002001</v>
      </c>
      <c r="J12" s="56">
        <v>21129.090729631698</v>
      </c>
      <c r="K12" s="56">
        <v>21532.922882798499</v>
      </c>
      <c r="L12" s="56">
        <v>21926.021990961999</v>
      </c>
      <c r="M12" s="56">
        <v>22376.201321278699</v>
      </c>
      <c r="N12" s="56">
        <v>22817.575931815201</v>
      </c>
      <c r="O12" s="56">
        <v>23267.392687955598</v>
      </c>
      <c r="P12" s="56">
        <v>23725.5889127107</v>
      </c>
      <c r="Q12" s="56">
        <v>24201.0321687178</v>
      </c>
      <c r="R12" s="56">
        <v>24699.987676832901</v>
      </c>
      <c r="S12" s="57">
        <f t="shared" si="0"/>
        <v>0.39078780599353713</v>
      </c>
    </row>
    <row r="13" spans="1:19" ht="15.75" customHeight="1" x14ac:dyDescent="0.45">
      <c r="A13" s="91"/>
      <c r="B13" s="64" t="s">
        <v>78</v>
      </c>
      <c r="C13" s="56">
        <v>26905.7037395359</v>
      </c>
      <c r="D13" s="56">
        <v>27645.098643341302</v>
      </c>
      <c r="E13" s="56">
        <v>28344.715784556</v>
      </c>
      <c r="F13" s="56">
        <v>29041.396685239801</v>
      </c>
      <c r="G13" s="56">
        <v>29782.5359987872</v>
      </c>
      <c r="H13" s="56">
        <v>30647.746513347902</v>
      </c>
      <c r="I13" s="56">
        <v>31446.152525579</v>
      </c>
      <c r="J13" s="56">
        <v>32152.850217487401</v>
      </c>
      <c r="K13" s="56">
        <v>32791.891632990199</v>
      </c>
      <c r="L13" s="56">
        <v>33413.195980024902</v>
      </c>
      <c r="M13" s="56">
        <v>34119.570099146302</v>
      </c>
      <c r="N13" s="56">
        <v>34807.6941792664</v>
      </c>
      <c r="O13" s="56">
        <v>35509.858951402399</v>
      </c>
      <c r="P13" s="56">
        <v>36225.8689028191</v>
      </c>
      <c r="Q13" s="56">
        <v>36969.302131887896</v>
      </c>
      <c r="R13" s="56">
        <v>37749.714079247802</v>
      </c>
      <c r="S13" s="57">
        <f t="shared" si="0"/>
        <v>0.40303760290712809</v>
      </c>
    </row>
    <row r="14" spans="1:19" ht="15.75" customHeight="1" x14ac:dyDescent="0.45">
      <c r="A14" s="91"/>
      <c r="B14" s="64" t="s">
        <v>13</v>
      </c>
      <c r="C14" s="56">
        <v>37005.789691689002</v>
      </c>
      <c r="D14" s="56">
        <v>38026.337222703303</v>
      </c>
      <c r="E14" s="56">
        <v>38992.644141115401</v>
      </c>
      <c r="F14" s="56">
        <v>39954.251993818798</v>
      </c>
      <c r="G14" s="56">
        <v>40977.440760876103</v>
      </c>
      <c r="H14" s="56">
        <v>42172.850284579603</v>
      </c>
      <c r="I14" s="56">
        <v>43273.909908931601</v>
      </c>
      <c r="J14" s="56">
        <v>44245.633049762597</v>
      </c>
      <c r="K14" s="56">
        <v>45121.835814742801</v>
      </c>
      <c r="L14" s="56">
        <v>45974.741222256001</v>
      </c>
      <c r="M14" s="56">
        <v>46948.301846172202</v>
      </c>
      <c r="N14" s="56">
        <v>47894.933692140301</v>
      </c>
      <c r="O14" s="56">
        <v>48860.325111871898</v>
      </c>
      <c r="P14" s="56">
        <v>49844.506524760502</v>
      </c>
      <c r="Q14" s="56">
        <v>50866.874983374299</v>
      </c>
      <c r="R14" s="56">
        <v>51941.818083461403</v>
      </c>
      <c r="S14" s="57">
        <f t="shared" si="0"/>
        <v>0.40361328635899452</v>
      </c>
    </row>
    <row r="15" spans="1:19" ht="15.75" customHeight="1" x14ac:dyDescent="0.45">
      <c r="A15" s="91"/>
      <c r="B15" s="64" t="s">
        <v>14</v>
      </c>
      <c r="C15" s="56">
        <v>18446.081666518701</v>
      </c>
      <c r="D15" s="56">
        <v>19101.8685387193</v>
      </c>
      <c r="E15" s="56">
        <v>19720.9791779345</v>
      </c>
      <c r="F15" s="56">
        <v>20318.8680830997</v>
      </c>
      <c r="G15" s="56">
        <v>20923.631521986499</v>
      </c>
      <c r="H15" s="56">
        <v>21602.379203069999</v>
      </c>
      <c r="I15" s="56">
        <v>22288.478584513701</v>
      </c>
      <c r="J15" s="56">
        <v>22929.0524639014</v>
      </c>
      <c r="K15" s="56">
        <v>23538.779613183699</v>
      </c>
      <c r="L15" s="56">
        <v>24146.253772533601</v>
      </c>
      <c r="M15" s="56">
        <v>24781.183927070801</v>
      </c>
      <c r="N15" s="56">
        <v>25388.803749489402</v>
      </c>
      <c r="O15" s="56">
        <v>26005.3190604765</v>
      </c>
      <c r="P15" s="56">
        <v>26627.612069106101</v>
      </c>
      <c r="Q15" s="56">
        <v>27272.7835475842</v>
      </c>
      <c r="R15" s="56">
        <v>27958.374170597101</v>
      </c>
      <c r="S15" s="57">
        <f t="shared" si="0"/>
        <v>0.51568092758388173</v>
      </c>
    </row>
    <row r="16" spans="1:19" ht="15.75" customHeight="1" x14ac:dyDescent="0.45">
      <c r="A16" s="91"/>
      <c r="B16" s="64" t="s">
        <v>74</v>
      </c>
      <c r="C16" s="56">
        <v>38130.277061820503</v>
      </c>
      <c r="D16" s="56">
        <v>40141.926364493498</v>
      </c>
      <c r="E16" s="56">
        <v>42104.952768158699</v>
      </c>
      <c r="F16" s="56">
        <v>44083.135467370099</v>
      </c>
      <c r="G16" s="56">
        <v>46180.466970424401</v>
      </c>
      <c r="H16" s="56">
        <v>48580.666364785699</v>
      </c>
      <c r="I16" s="56">
        <v>51207.644028953997</v>
      </c>
      <c r="J16" s="56">
        <v>53672.418301422898</v>
      </c>
      <c r="K16" s="56">
        <v>55984.216153838301</v>
      </c>
      <c r="L16" s="56">
        <v>58237.193398054398</v>
      </c>
      <c r="M16" s="56">
        <v>60669.278781340297</v>
      </c>
      <c r="N16" s="56">
        <v>62932.788251034101</v>
      </c>
      <c r="O16" s="56">
        <v>65326.620679343803</v>
      </c>
      <c r="P16" s="56">
        <v>67851.871085115505</v>
      </c>
      <c r="Q16" s="56">
        <v>70515.8046512742</v>
      </c>
      <c r="R16" s="56">
        <v>73309.286720882897</v>
      </c>
      <c r="S16" s="57">
        <f t="shared" si="0"/>
        <v>0.92260042071099491</v>
      </c>
    </row>
    <row r="17" spans="1:19" ht="15.75" customHeight="1" x14ac:dyDescent="0.45">
      <c r="A17" s="91"/>
      <c r="B17" s="64" t="s">
        <v>75</v>
      </c>
      <c r="C17" s="56">
        <v>2902.0441486244699</v>
      </c>
      <c r="D17" s="56">
        <v>3096.0810046909401</v>
      </c>
      <c r="E17" s="56">
        <v>3281.4307266140399</v>
      </c>
      <c r="F17" s="56">
        <v>3461.3174444003698</v>
      </c>
      <c r="G17" s="56">
        <v>3642.4193355346301</v>
      </c>
      <c r="H17" s="56">
        <v>3841.37772505161</v>
      </c>
      <c r="I17" s="56">
        <v>4089.82231505957</v>
      </c>
      <c r="J17" s="56">
        <v>4334.8840299534604</v>
      </c>
      <c r="K17" s="56">
        <v>4577.99624727224</v>
      </c>
      <c r="L17" s="56">
        <v>4824.7154766461599</v>
      </c>
      <c r="M17" s="56">
        <v>5083.5722443989498</v>
      </c>
      <c r="N17" s="56">
        <v>5335.7935100552704</v>
      </c>
      <c r="O17" s="56">
        <v>5594.1072987570997</v>
      </c>
      <c r="P17" s="56">
        <v>5856.9712065584599</v>
      </c>
      <c r="Q17" s="56">
        <v>6127.2969710014304</v>
      </c>
      <c r="R17" s="56">
        <v>6409.4286385588903</v>
      </c>
      <c r="S17" s="57">
        <f t="shared" si="0"/>
        <v>1.2085910173340655</v>
      </c>
    </row>
    <row r="18" spans="1:19" ht="15.75" customHeight="1" x14ac:dyDescent="0.45">
      <c r="A18" s="91"/>
      <c r="B18" s="64" t="s">
        <v>103</v>
      </c>
      <c r="C18" s="56">
        <v>4497.1130377845502</v>
      </c>
      <c r="D18" s="56">
        <v>4733.8345430541003</v>
      </c>
      <c r="E18" s="56">
        <v>4967.5141770478103</v>
      </c>
      <c r="F18" s="56">
        <v>5204.29188269321</v>
      </c>
      <c r="G18" s="56">
        <v>5453.7525132275296</v>
      </c>
      <c r="H18" s="56">
        <v>5732.9889881191802</v>
      </c>
      <c r="I18" s="56">
        <v>6016.38785533591</v>
      </c>
      <c r="J18" s="56">
        <v>6282.7877989893796</v>
      </c>
      <c r="K18" s="56">
        <v>6532.3161200601999</v>
      </c>
      <c r="L18" s="56">
        <v>6774.8534791974998</v>
      </c>
      <c r="M18" s="56">
        <v>7036.1528800036804</v>
      </c>
      <c r="N18" s="56">
        <v>7277.7084196535097</v>
      </c>
      <c r="O18" s="56">
        <v>7529.2509494837304</v>
      </c>
      <c r="P18" s="56">
        <v>7795.4300262575598</v>
      </c>
      <c r="Q18" s="56">
        <v>8081.3328291368798</v>
      </c>
      <c r="R18" s="56">
        <v>8388.6739861631795</v>
      </c>
      <c r="S18" s="57">
        <f t="shared" si="0"/>
        <v>0.86534648243926748</v>
      </c>
    </row>
    <row r="19" spans="1:19" ht="15.75" customHeight="1" x14ac:dyDescent="0.45">
      <c r="A19" s="91"/>
      <c r="B19" s="64" t="s">
        <v>104</v>
      </c>
      <c r="C19" s="56">
        <v>1207.3497896773999</v>
      </c>
      <c r="D19" s="56">
        <v>1270.0789234071201</v>
      </c>
      <c r="E19" s="56">
        <v>1331.9707909927899</v>
      </c>
      <c r="F19" s="56">
        <v>1394.73530910102</v>
      </c>
      <c r="G19" s="56">
        <v>1461.00965134745</v>
      </c>
      <c r="H19" s="56">
        <v>1535.5121896276701</v>
      </c>
      <c r="I19" s="56">
        <v>1611.77460751782</v>
      </c>
      <c r="J19" s="56">
        <v>1683.38853160044</v>
      </c>
      <c r="K19" s="56">
        <v>1750.35959618007</v>
      </c>
      <c r="L19" s="56">
        <v>1815.1955119852501</v>
      </c>
      <c r="M19" s="56">
        <v>1884.60246524484</v>
      </c>
      <c r="N19" s="56">
        <v>1950.4263381185001</v>
      </c>
      <c r="O19" s="56">
        <v>2019.4224945327701</v>
      </c>
      <c r="P19" s="56">
        <v>2092.83368832509</v>
      </c>
      <c r="Q19" s="56">
        <v>2171.83453163084</v>
      </c>
      <c r="R19" s="56">
        <v>2256.4472273666402</v>
      </c>
      <c r="S19" s="57">
        <f t="shared" si="0"/>
        <v>0.86892584622850333</v>
      </c>
    </row>
    <row r="20" spans="1:19" ht="15.75" customHeight="1" thickBot="1" x14ac:dyDescent="0.5">
      <c r="A20" s="92"/>
      <c r="B20" s="65" t="s">
        <v>3</v>
      </c>
      <c r="C20" s="58">
        <v>10916.937202069899</v>
      </c>
      <c r="D20" s="58">
        <v>11370.795580120301</v>
      </c>
      <c r="E20" s="58">
        <v>11807.9550687597</v>
      </c>
      <c r="F20" s="58">
        <v>12245.2236755086</v>
      </c>
      <c r="G20" s="58">
        <v>12706.810672904499</v>
      </c>
      <c r="H20" s="58">
        <v>13235.311920836901</v>
      </c>
      <c r="I20" s="58">
        <v>13814.567256992201</v>
      </c>
      <c r="J20" s="58">
        <v>14352.272680238</v>
      </c>
      <c r="K20" s="58">
        <v>14854.5085963374</v>
      </c>
      <c r="L20" s="58">
        <v>15343.9851652343</v>
      </c>
      <c r="M20" s="58">
        <v>15874.9791868641</v>
      </c>
      <c r="N20" s="58">
        <v>16361.1417903683</v>
      </c>
      <c r="O20" s="58">
        <v>16867.796532308199</v>
      </c>
      <c r="P20" s="58">
        <v>17392.858051912499</v>
      </c>
      <c r="Q20" s="58">
        <v>17940.6802141433</v>
      </c>
      <c r="R20" s="58">
        <v>18514.1451979587</v>
      </c>
      <c r="S20" s="59">
        <f>(R20-C20)/C20</f>
        <v>0.6959102040495696</v>
      </c>
    </row>
    <row r="21" spans="1:19" ht="15.75" customHeight="1" x14ac:dyDescent="0.45">
      <c r="A21" s="63" t="s">
        <v>6</v>
      </c>
      <c r="B21" s="66" t="s">
        <v>7</v>
      </c>
      <c r="C21" s="56">
        <v>10154.9900113315</v>
      </c>
      <c r="D21" s="56">
        <v>10708.8118078444</v>
      </c>
      <c r="E21" s="56">
        <v>11295.835416932599</v>
      </c>
      <c r="F21" s="56">
        <v>11913.3858989001</v>
      </c>
      <c r="G21" s="56">
        <v>12560.551002730899</v>
      </c>
      <c r="H21" s="56">
        <v>13240.0086034955</v>
      </c>
      <c r="I21" s="56">
        <v>14001.2350017025</v>
      </c>
      <c r="J21" s="56">
        <v>14776.016924793899</v>
      </c>
      <c r="K21" s="56">
        <v>15566.160383221501</v>
      </c>
      <c r="L21" s="56">
        <v>16371.032663228199</v>
      </c>
      <c r="M21" s="56">
        <v>17186.835555395599</v>
      </c>
      <c r="N21" s="56">
        <v>18046.8181196939</v>
      </c>
      <c r="O21" s="56">
        <v>18891.232099007699</v>
      </c>
      <c r="P21" s="56">
        <v>19715.974369835501</v>
      </c>
      <c r="Q21" s="56">
        <v>20530.950396875502</v>
      </c>
      <c r="R21" s="56">
        <v>21355.3907107337</v>
      </c>
      <c r="S21" s="57">
        <f>(R21-C21)/C21</f>
        <v>1.1029455161358281</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95CE98C3-A134-406F-873E-E8BF1769118E}"/>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9E6CA-3F3F-4F76-8423-D94A908CD20B}">
  <dimension ref="A1:S26"/>
  <sheetViews>
    <sheetView zoomScaleNormal="100" workbookViewId="0">
      <selection activeCell="B6" sqref="B6"/>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110</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2450.67301465637</v>
      </c>
      <c r="D4" s="56">
        <v>2510.2854020664199</v>
      </c>
      <c r="E4" s="56">
        <v>2572.7461116899899</v>
      </c>
      <c r="F4" s="56">
        <v>2639.23969452545</v>
      </c>
      <c r="G4" s="56">
        <v>2711.6115154402301</v>
      </c>
      <c r="H4" s="56">
        <v>2793.6096487547202</v>
      </c>
      <c r="I4" s="56">
        <v>2872.5248457942998</v>
      </c>
      <c r="J4" s="56">
        <v>2945.7152433676201</v>
      </c>
      <c r="K4" s="56">
        <v>3014.9955472551401</v>
      </c>
      <c r="L4" s="56">
        <v>3083.6985529215999</v>
      </c>
      <c r="M4" s="56">
        <v>3158.04886873749</v>
      </c>
      <c r="N4" s="56">
        <v>3231.5217905378199</v>
      </c>
      <c r="O4" s="56">
        <v>3306.4980664934701</v>
      </c>
      <c r="P4" s="56">
        <v>3381.89766273237</v>
      </c>
      <c r="Q4" s="56">
        <v>3457.0193182593798</v>
      </c>
      <c r="R4" s="56">
        <v>3531.7209202909798</v>
      </c>
      <c r="S4" s="57">
        <f t="shared" ref="S4:S19" si="0">(R4-C4)/C4</f>
        <v>0.4411228667265481</v>
      </c>
    </row>
    <row r="5" spans="1:19" ht="15.75" customHeight="1" x14ac:dyDescent="0.45">
      <c r="A5" s="91"/>
      <c r="B5" s="64" t="s">
        <v>10</v>
      </c>
      <c r="C5" s="56">
        <v>18130.883764531201</v>
      </c>
      <c r="D5" s="56">
        <v>18489.7066552797</v>
      </c>
      <c r="E5" s="56">
        <v>18868.439615960498</v>
      </c>
      <c r="F5" s="56">
        <v>19271.9498981705</v>
      </c>
      <c r="G5" s="56">
        <v>19704.754690520302</v>
      </c>
      <c r="H5" s="56">
        <v>20184.519659290399</v>
      </c>
      <c r="I5" s="56">
        <v>20661.875597757102</v>
      </c>
      <c r="J5" s="56">
        <v>21107.256465155599</v>
      </c>
      <c r="K5" s="56">
        <v>21531.915522166099</v>
      </c>
      <c r="L5" s="56">
        <v>21953.443519514502</v>
      </c>
      <c r="M5" s="56">
        <v>22401.578587902299</v>
      </c>
      <c r="N5" s="56">
        <v>22870.9205350585</v>
      </c>
      <c r="O5" s="56">
        <v>23350.394187531001</v>
      </c>
      <c r="P5" s="56">
        <v>23831.587596809801</v>
      </c>
      <c r="Q5" s="56">
        <v>24304.318929261499</v>
      </c>
      <c r="R5" s="56">
        <v>24771.925502626102</v>
      </c>
      <c r="S5" s="57">
        <f t="shared" si="0"/>
        <v>0.3662833993280864</v>
      </c>
    </row>
    <row r="6" spans="1:19" ht="15.75" customHeight="1" thickBot="1" x14ac:dyDescent="0.5">
      <c r="A6" s="92"/>
      <c r="B6" s="65" t="s">
        <v>9</v>
      </c>
      <c r="C6" s="58">
        <v>5102.1506071573303</v>
      </c>
      <c r="D6" s="58">
        <v>5211.5923871602799</v>
      </c>
      <c r="E6" s="58">
        <v>5326.9569115486402</v>
      </c>
      <c r="F6" s="58">
        <v>5449.47672373768</v>
      </c>
      <c r="G6" s="58">
        <v>5581.0103447677202</v>
      </c>
      <c r="H6" s="58">
        <v>5726.7647182515802</v>
      </c>
      <c r="I6" s="58">
        <v>5867.8586999058598</v>
      </c>
      <c r="J6" s="58">
        <v>5999.6256879344901</v>
      </c>
      <c r="K6" s="58">
        <v>6124.9739227762002</v>
      </c>
      <c r="L6" s="58">
        <v>6249.0537647964202</v>
      </c>
      <c r="M6" s="58">
        <v>6380.5215043553198</v>
      </c>
      <c r="N6" s="58">
        <v>6509.2636636908501</v>
      </c>
      <c r="O6" s="58">
        <v>6640.6569565969403</v>
      </c>
      <c r="P6" s="58">
        <v>6772.7924437495503</v>
      </c>
      <c r="Q6" s="58">
        <v>6903.2074004053602</v>
      </c>
      <c r="R6" s="58">
        <v>7032.3583979844698</v>
      </c>
      <c r="S6" s="59">
        <f t="shared" si="0"/>
        <v>0.37831258609250601</v>
      </c>
    </row>
    <row r="7" spans="1:19" ht="15.75" customHeight="1" x14ac:dyDescent="0.45">
      <c r="A7" s="90" t="s">
        <v>4</v>
      </c>
      <c r="B7" s="64" t="s">
        <v>77</v>
      </c>
      <c r="C7" s="56">
        <v>118458.654658385</v>
      </c>
      <c r="D7" s="56">
        <v>120508.457358545</v>
      </c>
      <c r="E7" s="56">
        <v>122429.33453501901</v>
      </c>
      <c r="F7" s="56">
        <v>124326.56740919501</v>
      </c>
      <c r="G7" s="56">
        <v>126329.261878669</v>
      </c>
      <c r="H7" s="56">
        <v>128659.014643952</v>
      </c>
      <c r="I7" s="56">
        <v>130929.546049299</v>
      </c>
      <c r="J7" s="56">
        <v>132922.09102253799</v>
      </c>
      <c r="K7" s="56">
        <v>134710.34023198599</v>
      </c>
      <c r="L7" s="56">
        <v>136433.01043678101</v>
      </c>
      <c r="M7" s="56">
        <v>138359.60143003499</v>
      </c>
      <c r="N7" s="56">
        <v>140285.958348243</v>
      </c>
      <c r="O7" s="56">
        <v>142258.285573798</v>
      </c>
      <c r="P7" s="56">
        <v>144269.933810733</v>
      </c>
      <c r="Q7" s="56">
        <v>146312.880892246</v>
      </c>
      <c r="R7" s="56">
        <v>148422.98533409199</v>
      </c>
      <c r="S7" s="57">
        <f t="shared" si="0"/>
        <v>0.25295180636753917</v>
      </c>
    </row>
    <row r="8" spans="1:19" ht="15.75" customHeight="1" x14ac:dyDescent="0.45">
      <c r="A8" s="91"/>
      <c r="B8" s="64" t="s">
        <v>5</v>
      </c>
      <c r="C8" s="56">
        <v>100455.780794312</v>
      </c>
      <c r="D8" s="56">
        <v>101962.144293049</v>
      </c>
      <c r="E8" s="56">
        <v>103425.188196032</v>
      </c>
      <c r="F8" s="56">
        <v>104858.58709117401</v>
      </c>
      <c r="G8" s="56">
        <v>106299.60025481399</v>
      </c>
      <c r="H8" s="56">
        <v>107825.976941744</v>
      </c>
      <c r="I8" s="56">
        <v>109268.59751294801</v>
      </c>
      <c r="J8" s="56">
        <v>110643.296630276</v>
      </c>
      <c r="K8" s="56">
        <v>111952.95550832999</v>
      </c>
      <c r="L8" s="56">
        <v>113199.627056271</v>
      </c>
      <c r="M8" s="56">
        <v>114469.09054018</v>
      </c>
      <c r="N8" s="56">
        <v>115570.929598556</v>
      </c>
      <c r="O8" s="56">
        <v>116676.275464684</v>
      </c>
      <c r="P8" s="56">
        <v>117785.546206974</v>
      </c>
      <c r="Q8" s="56">
        <v>118805.57613085301</v>
      </c>
      <c r="R8" s="56">
        <v>119850.803611674</v>
      </c>
      <c r="S8" s="57">
        <f t="shared" si="0"/>
        <v>0.19307025104980502</v>
      </c>
    </row>
    <row r="9" spans="1:19" ht="15.75" customHeight="1" thickBot="1" x14ac:dyDescent="0.5">
      <c r="A9" s="92"/>
      <c r="B9" s="65" t="s">
        <v>84</v>
      </c>
      <c r="C9" s="58">
        <v>97447.881200518896</v>
      </c>
      <c r="D9" s="58">
        <v>99148.808104571493</v>
      </c>
      <c r="E9" s="58">
        <v>100761.45424058101</v>
      </c>
      <c r="F9" s="58">
        <v>102349.48928691501</v>
      </c>
      <c r="G9" s="58">
        <v>103999.843990824</v>
      </c>
      <c r="H9" s="58">
        <v>105869.53804778399</v>
      </c>
      <c r="I9" s="58">
        <v>107647.65928142901</v>
      </c>
      <c r="J9" s="58">
        <v>109251.081974537</v>
      </c>
      <c r="K9" s="58">
        <v>110717.778490415</v>
      </c>
      <c r="L9" s="58">
        <v>112117.495252452</v>
      </c>
      <c r="M9" s="58">
        <v>113641.689478388</v>
      </c>
      <c r="N9" s="58">
        <v>115050.948100999</v>
      </c>
      <c r="O9" s="58">
        <v>116479.62073449</v>
      </c>
      <c r="P9" s="58">
        <v>117925.736973042</v>
      </c>
      <c r="Q9" s="58">
        <v>119350.06969911201</v>
      </c>
      <c r="R9" s="58">
        <v>120826.047213132</v>
      </c>
      <c r="S9" s="59">
        <f t="shared" si="0"/>
        <v>0.23990430294228518</v>
      </c>
    </row>
    <row r="10" spans="1:19" s="19" customFormat="1" ht="15.75" customHeight="1" x14ac:dyDescent="0.45">
      <c r="A10" s="90" t="s">
        <v>1</v>
      </c>
      <c r="B10" s="64" t="s">
        <v>2</v>
      </c>
      <c r="C10" s="60">
        <v>491433.26415740099</v>
      </c>
      <c r="D10" s="60">
        <v>502140.19652724301</v>
      </c>
      <c r="E10" s="60">
        <v>512052.46624484198</v>
      </c>
      <c r="F10" s="60">
        <v>521861.21785066603</v>
      </c>
      <c r="G10" s="60">
        <v>532482.57062170096</v>
      </c>
      <c r="H10" s="60">
        <v>545454.73353201302</v>
      </c>
      <c r="I10" s="60">
        <v>557500.04872897</v>
      </c>
      <c r="J10" s="60">
        <v>567700.38463432202</v>
      </c>
      <c r="K10" s="60">
        <v>576533.70496177196</v>
      </c>
      <c r="L10" s="60">
        <v>584998.51028389402</v>
      </c>
      <c r="M10" s="60">
        <v>595070.57232396095</v>
      </c>
      <c r="N10" s="60">
        <v>604868.08702452201</v>
      </c>
      <c r="O10" s="60">
        <v>614885.86883629195</v>
      </c>
      <c r="P10" s="60">
        <v>625116.18072346796</v>
      </c>
      <c r="Q10" s="60">
        <v>635736.52692641504</v>
      </c>
      <c r="R10" s="60">
        <v>646900.51289143099</v>
      </c>
      <c r="S10" s="61">
        <f t="shared" si="0"/>
        <v>0.31635475266532925</v>
      </c>
    </row>
    <row r="11" spans="1:19" ht="15.75" customHeight="1" x14ac:dyDescent="0.45">
      <c r="A11" s="91"/>
      <c r="B11" s="64" t="s">
        <v>77</v>
      </c>
      <c r="C11" s="56">
        <v>84226.762070817203</v>
      </c>
      <c r="D11" s="56">
        <v>86079.475192334299</v>
      </c>
      <c r="E11" s="56">
        <v>87793.646708348693</v>
      </c>
      <c r="F11" s="56">
        <v>89491.098453102401</v>
      </c>
      <c r="G11" s="56">
        <v>91323.943800024805</v>
      </c>
      <c r="H11" s="56">
        <v>93549.816422611402</v>
      </c>
      <c r="I11" s="56">
        <v>95599.416324839898</v>
      </c>
      <c r="J11" s="56">
        <v>97341.900559569898</v>
      </c>
      <c r="K11" s="56">
        <v>98857.062033130598</v>
      </c>
      <c r="L11" s="56">
        <v>100303.959396479</v>
      </c>
      <c r="M11" s="56">
        <v>102013.90065626201</v>
      </c>
      <c r="N11" s="56">
        <v>103668.79900702499</v>
      </c>
      <c r="O11" s="56">
        <v>105360.997498333</v>
      </c>
      <c r="P11" s="56">
        <v>107091.43369979</v>
      </c>
      <c r="Q11" s="56">
        <v>108891.327761179</v>
      </c>
      <c r="R11" s="56">
        <v>110786.568571928</v>
      </c>
      <c r="S11" s="57">
        <f t="shared" si="0"/>
        <v>0.31533690537432174</v>
      </c>
    </row>
    <row r="12" spans="1:19" ht="15.75" customHeight="1" x14ac:dyDescent="0.45">
      <c r="A12" s="91"/>
      <c r="B12" s="64" t="s">
        <v>5</v>
      </c>
      <c r="C12" s="56">
        <v>40547.686408793401</v>
      </c>
      <c r="D12" s="56">
        <v>41443.573136219398</v>
      </c>
      <c r="E12" s="56">
        <v>42273.336316155503</v>
      </c>
      <c r="F12" s="56">
        <v>43095.0423598899</v>
      </c>
      <c r="G12" s="56">
        <v>43983.012491617097</v>
      </c>
      <c r="H12" s="56">
        <v>45062.655586710003</v>
      </c>
      <c r="I12" s="56">
        <v>46058.995553337802</v>
      </c>
      <c r="J12" s="56">
        <v>46905.4966410017</v>
      </c>
      <c r="K12" s="56">
        <v>47640.953353669604</v>
      </c>
      <c r="L12" s="56">
        <v>48344.475038741301</v>
      </c>
      <c r="M12" s="56">
        <v>49177.5737958682</v>
      </c>
      <c r="N12" s="56">
        <v>49982.983497389199</v>
      </c>
      <c r="O12" s="56">
        <v>50806.841841376197</v>
      </c>
      <c r="P12" s="56">
        <v>51649.543823452703</v>
      </c>
      <c r="Q12" s="56">
        <v>52526.219276933298</v>
      </c>
      <c r="R12" s="56">
        <v>53449.707464842497</v>
      </c>
      <c r="S12" s="57">
        <f t="shared" si="0"/>
        <v>0.31819376637112123</v>
      </c>
    </row>
    <row r="13" spans="1:19" ht="15.75" customHeight="1" x14ac:dyDescent="0.45">
      <c r="A13" s="91"/>
      <c r="B13" s="64" t="s">
        <v>78</v>
      </c>
      <c r="C13" s="56">
        <v>61441.576018630301</v>
      </c>
      <c r="D13" s="56">
        <v>62812.056372573701</v>
      </c>
      <c r="E13" s="56">
        <v>64080.155620874502</v>
      </c>
      <c r="F13" s="56">
        <v>65335.392389221401</v>
      </c>
      <c r="G13" s="56">
        <v>66686.924355130104</v>
      </c>
      <c r="H13" s="56">
        <v>68321.022171218006</v>
      </c>
      <c r="I13" s="56">
        <v>69848.564591240603</v>
      </c>
      <c r="J13" s="56">
        <v>71154.558195474994</v>
      </c>
      <c r="K13" s="56">
        <v>72296.381682119594</v>
      </c>
      <c r="L13" s="56">
        <v>73386.395185896094</v>
      </c>
      <c r="M13" s="56">
        <v>74664.960035398704</v>
      </c>
      <c r="N13" s="56">
        <v>75898.326207361693</v>
      </c>
      <c r="O13" s="56">
        <v>77157.652396367295</v>
      </c>
      <c r="P13" s="56">
        <v>78442.1669262262</v>
      </c>
      <c r="Q13" s="56">
        <v>79774.1610613995</v>
      </c>
      <c r="R13" s="56">
        <v>81173.534312100004</v>
      </c>
      <c r="S13" s="57">
        <f t="shared" si="0"/>
        <v>0.32114993742163422</v>
      </c>
    </row>
    <row r="14" spans="1:19" ht="15.75" customHeight="1" x14ac:dyDescent="0.45">
      <c r="A14" s="91"/>
      <c r="B14" s="64" t="s">
        <v>13</v>
      </c>
      <c r="C14" s="56">
        <v>94687.568602515399</v>
      </c>
      <c r="D14" s="56">
        <v>96977.372183233805</v>
      </c>
      <c r="E14" s="56">
        <v>99112.322286015202</v>
      </c>
      <c r="F14" s="56">
        <v>101229.13552319301</v>
      </c>
      <c r="G14" s="56">
        <v>103506.544822016</v>
      </c>
      <c r="H14" s="56">
        <v>106247.9205959</v>
      </c>
      <c r="I14" s="56">
        <v>108855.81969084201</v>
      </c>
      <c r="J14" s="56">
        <v>111105.85187486499</v>
      </c>
      <c r="K14" s="56">
        <v>113086.531024469</v>
      </c>
      <c r="L14" s="56">
        <v>114988.79696358</v>
      </c>
      <c r="M14" s="56">
        <v>117207.350822022</v>
      </c>
      <c r="N14" s="56">
        <v>119329.786355866</v>
      </c>
      <c r="O14" s="56">
        <v>121507.635736628</v>
      </c>
      <c r="P14" s="56">
        <v>123739.07154100901</v>
      </c>
      <c r="Q14" s="56">
        <v>126055.28513504</v>
      </c>
      <c r="R14" s="56">
        <v>128483.169437551</v>
      </c>
      <c r="S14" s="57">
        <f t="shared" si="0"/>
        <v>0.35691697794992078</v>
      </c>
    </row>
    <row r="15" spans="1:19" ht="15.75" customHeight="1" x14ac:dyDescent="0.45">
      <c r="A15" s="91"/>
      <c r="B15" s="64" t="s">
        <v>14</v>
      </c>
      <c r="C15" s="56">
        <v>46142.277621787704</v>
      </c>
      <c r="D15" s="56">
        <v>47344.771591435601</v>
      </c>
      <c r="E15" s="56">
        <v>48441.964966329797</v>
      </c>
      <c r="F15" s="56">
        <v>49487.2229078624</v>
      </c>
      <c r="G15" s="56">
        <v>50576.185626016399</v>
      </c>
      <c r="H15" s="56">
        <v>51927.429963295399</v>
      </c>
      <c r="I15" s="56">
        <v>53309.942307046003</v>
      </c>
      <c r="J15" s="56">
        <v>54560.446518201803</v>
      </c>
      <c r="K15" s="56">
        <v>55715.894381855498</v>
      </c>
      <c r="L15" s="56">
        <v>56865.297604842002</v>
      </c>
      <c r="M15" s="56">
        <v>58108.3282030681</v>
      </c>
      <c r="N15" s="56">
        <v>59418.850028339599</v>
      </c>
      <c r="O15" s="56">
        <v>60813.806297087198</v>
      </c>
      <c r="P15" s="56">
        <v>62279.0552213189</v>
      </c>
      <c r="Q15" s="56">
        <v>63831.806537974597</v>
      </c>
      <c r="R15" s="56">
        <v>65492.5192265445</v>
      </c>
      <c r="S15" s="57">
        <f t="shared" si="0"/>
        <v>0.41936034808173184</v>
      </c>
    </row>
    <row r="16" spans="1:19" ht="15.75" customHeight="1" x14ac:dyDescent="0.45">
      <c r="A16" s="91"/>
      <c r="B16" s="64" t="s">
        <v>74</v>
      </c>
      <c r="C16" s="56">
        <v>134623.07120790501</v>
      </c>
      <c r="D16" s="56">
        <v>140764.40761781399</v>
      </c>
      <c r="E16" s="56">
        <v>146709.39543497001</v>
      </c>
      <c r="F16" s="56">
        <v>152667.665124252</v>
      </c>
      <c r="G16" s="56">
        <v>158958.272277137</v>
      </c>
      <c r="H16" s="56">
        <v>166141.03384073701</v>
      </c>
      <c r="I16" s="56">
        <v>174043.34141577201</v>
      </c>
      <c r="J16" s="56">
        <v>181379.12655891501</v>
      </c>
      <c r="K16" s="56">
        <v>188229.845029549</v>
      </c>
      <c r="L16" s="56">
        <v>194940.80449202401</v>
      </c>
      <c r="M16" s="56">
        <v>202353.83986394401</v>
      </c>
      <c r="N16" s="56">
        <v>209321.580770614</v>
      </c>
      <c r="O16" s="56">
        <v>216553.06202964799</v>
      </c>
      <c r="P16" s="56">
        <v>224014.25724493901</v>
      </c>
      <c r="Q16" s="56">
        <v>231692.878525682</v>
      </c>
      <c r="R16" s="56">
        <v>239596.977656442</v>
      </c>
      <c r="S16" s="57">
        <f t="shared" si="0"/>
        <v>0.77976163748649463</v>
      </c>
    </row>
    <row r="17" spans="1:19" ht="15.75" customHeight="1" x14ac:dyDescent="0.45">
      <c r="A17" s="91"/>
      <c r="B17" s="64" t="s">
        <v>75</v>
      </c>
      <c r="C17" s="56">
        <v>17319.6394009047</v>
      </c>
      <c r="D17" s="56">
        <v>18121.3462872042</v>
      </c>
      <c r="E17" s="56">
        <v>18893.834748030698</v>
      </c>
      <c r="F17" s="56">
        <v>19650.858065502602</v>
      </c>
      <c r="G17" s="56">
        <v>20425.120717151302</v>
      </c>
      <c r="H17" s="56">
        <v>21299.351720832299</v>
      </c>
      <c r="I17" s="56">
        <v>22274.901054976999</v>
      </c>
      <c r="J17" s="56">
        <v>23205.0947829543</v>
      </c>
      <c r="K17" s="56">
        <v>24096.621289636099</v>
      </c>
      <c r="L17" s="56">
        <v>24987.796421527099</v>
      </c>
      <c r="M17" s="56">
        <v>25935.009122515101</v>
      </c>
      <c r="N17" s="56">
        <v>26919.4336199885</v>
      </c>
      <c r="O17" s="56">
        <v>27948.1950235433</v>
      </c>
      <c r="P17" s="56">
        <v>29027.133792991499</v>
      </c>
      <c r="Q17" s="56">
        <v>30171.613595064999</v>
      </c>
      <c r="R17" s="56">
        <v>31412.732450979802</v>
      </c>
      <c r="S17" s="57">
        <f t="shared" si="0"/>
        <v>0.81370591637946821</v>
      </c>
    </row>
    <row r="18" spans="1:19" ht="15.75" customHeight="1" x14ac:dyDescent="0.45">
      <c r="A18" s="91"/>
      <c r="B18" s="64" t="s">
        <v>103</v>
      </c>
      <c r="C18" s="56">
        <v>7995.5318081663199</v>
      </c>
      <c r="D18" s="56">
        <v>8337.7440360146502</v>
      </c>
      <c r="E18" s="56">
        <v>8671.9053770286391</v>
      </c>
      <c r="F18" s="56">
        <v>9011.7155613126997</v>
      </c>
      <c r="G18" s="56">
        <v>9378.8356225671105</v>
      </c>
      <c r="H18" s="56">
        <v>9810.4612181391494</v>
      </c>
      <c r="I18" s="56">
        <v>10265.105571455901</v>
      </c>
      <c r="J18" s="56">
        <v>10684.206320360299</v>
      </c>
      <c r="K18" s="56">
        <v>11072.3323078749</v>
      </c>
      <c r="L18" s="56">
        <v>11449.606345814</v>
      </c>
      <c r="M18" s="56">
        <v>11863.522743068601</v>
      </c>
      <c r="N18" s="56">
        <v>12326.364836082699</v>
      </c>
      <c r="O18" s="56">
        <v>12819.9427241255</v>
      </c>
      <c r="P18" s="56">
        <v>13342.7272098384</v>
      </c>
      <c r="Q18" s="56">
        <v>13889.6867496421</v>
      </c>
      <c r="R18" s="56">
        <v>14446.4465950051</v>
      </c>
      <c r="S18" s="57">
        <f t="shared" si="0"/>
        <v>0.80681497386453649</v>
      </c>
    </row>
    <row r="19" spans="1:19" ht="15.75" customHeight="1" x14ac:dyDescent="0.45">
      <c r="A19" s="91"/>
      <c r="B19" s="64" t="s">
        <v>104</v>
      </c>
      <c r="C19" s="56">
        <v>2634.1701593048201</v>
      </c>
      <c r="D19" s="56">
        <v>2746.6080615187402</v>
      </c>
      <c r="E19" s="56">
        <v>2856.39016583796</v>
      </c>
      <c r="F19" s="56">
        <v>2968.0833580876902</v>
      </c>
      <c r="G19" s="56">
        <v>3088.4633190033601</v>
      </c>
      <c r="H19" s="56">
        <v>3229.2628752155001</v>
      </c>
      <c r="I19" s="56">
        <v>3377.0698625059999</v>
      </c>
      <c r="J19" s="56">
        <v>3513.8239038198799</v>
      </c>
      <c r="K19" s="56">
        <v>3640.9339936043498</v>
      </c>
      <c r="L19" s="56">
        <v>3764.4157817489599</v>
      </c>
      <c r="M19" s="56">
        <v>3899.3929110700001</v>
      </c>
      <c r="N19" s="56">
        <v>4048.2839398992301</v>
      </c>
      <c r="O19" s="56">
        <v>4206.7861631061496</v>
      </c>
      <c r="P19" s="56">
        <v>4374.3897014475397</v>
      </c>
      <c r="Q19" s="56">
        <v>4549.6818564120804</v>
      </c>
      <c r="R19" s="56">
        <v>4728.4011105957698</v>
      </c>
      <c r="S19" s="57">
        <f t="shared" si="0"/>
        <v>0.79502493181520018</v>
      </c>
    </row>
    <row r="20" spans="1:19" ht="15.75" customHeight="1" thickBot="1" x14ac:dyDescent="0.5">
      <c r="A20" s="92"/>
      <c r="B20" s="65" t="s">
        <v>3</v>
      </c>
      <c r="C20" s="58">
        <v>39575.491499169802</v>
      </c>
      <c r="D20" s="58">
        <v>40988.789991538601</v>
      </c>
      <c r="E20" s="58">
        <v>42335.801580831503</v>
      </c>
      <c r="F20" s="58">
        <v>43675.399757796396</v>
      </c>
      <c r="G20" s="58">
        <v>45090.7913399151</v>
      </c>
      <c r="H20" s="58">
        <v>46729.234133527498</v>
      </c>
      <c r="I20" s="58">
        <v>48521.263273553202</v>
      </c>
      <c r="J20" s="58">
        <v>50149.083426171397</v>
      </c>
      <c r="K20" s="58">
        <v>51644.718798855203</v>
      </c>
      <c r="L20" s="58">
        <v>53098.0231801103</v>
      </c>
      <c r="M20" s="58">
        <v>54711.505314522503</v>
      </c>
      <c r="N20" s="58">
        <v>56218.4632273151</v>
      </c>
      <c r="O20" s="58">
        <v>57771.713734099001</v>
      </c>
      <c r="P20" s="58">
        <v>59359.335221481197</v>
      </c>
      <c r="Q20" s="58">
        <v>60985.347050381002</v>
      </c>
      <c r="R20" s="58">
        <v>62659.697981442099</v>
      </c>
      <c r="S20" s="59">
        <f>(R20-C20)/C20</f>
        <v>0.58329550961499865</v>
      </c>
    </row>
    <row r="21" spans="1:19" ht="15.75" customHeight="1" x14ac:dyDescent="0.45">
      <c r="A21" s="63" t="s">
        <v>6</v>
      </c>
      <c r="B21" s="66" t="s">
        <v>7</v>
      </c>
      <c r="C21" s="56">
        <v>24944.713668770499</v>
      </c>
      <c r="D21" s="56">
        <v>25991.164871508099</v>
      </c>
      <c r="E21" s="56">
        <v>27115.618490729499</v>
      </c>
      <c r="F21" s="56">
        <v>28312.761162547999</v>
      </c>
      <c r="G21" s="56">
        <v>29579.514565325098</v>
      </c>
      <c r="H21" s="56">
        <v>30920.825047591901</v>
      </c>
      <c r="I21" s="56">
        <v>32345.519772139301</v>
      </c>
      <c r="J21" s="56">
        <v>33793.404253726003</v>
      </c>
      <c r="K21" s="56">
        <v>35269.458011428898</v>
      </c>
      <c r="L21" s="56">
        <v>36772.018839070901</v>
      </c>
      <c r="M21" s="56">
        <v>38294.9089102668</v>
      </c>
      <c r="N21" s="56">
        <v>39853.523992928</v>
      </c>
      <c r="O21" s="56">
        <v>41358.6776503972</v>
      </c>
      <c r="P21" s="56">
        <v>42805.792518040696</v>
      </c>
      <c r="Q21" s="56">
        <v>44217.757347480998</v>
      </c>
      <c r="R21" s="56">
        <v>45640.506740748198</v>
      </c>
      <c r="S21" s="57">
        <f>(R21-C21)/C21</f>
        <v>0.82966649153755456</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CE0BEC00-4081-4934-9299-0356868E0BC3}"/>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8F1A-E450-4351-8720-715160E78CC4}">
  <dimension ref="A1:S26"/>
  <sheetViews>
    <sheetView zoomScaleNormal="100" workbookViewId="0">
      <selection activeCell="C23" sqref="C23:D23"/>
    </sheetView>
  </sheetViews>
  <sheetFormatPr defaultColWidth="9.1796875" defaultRowHeight="17" x14ac:dyDescent="0.45"/>
  <cols>
    <col min="1" max="1" width="9.1796875" style="1" customWidth="1"/>
    <col min="2" max="2" width="35.7265625" style="1" customWidth="1"/>
    <col min="3" max="18" width="10.1796875" style="1" customWidth="1"/>
    <col min="19" max="19" width="11" style="1" customWidth="1"/>
    <col min="20" max="16384" width="9.1796875" style="1"/>
  </cols>
  <sheetData>
    <row r="1" spans="1:19" s="7" customFormat="1" ht="180" customHeight="1" x14ac:dyDescent="0.45">
      <c r="A1" s="86" t="s">
        <v>15</v>
      </c>
      <c r="B1" s="87"/>
      <c r="C1" s="44"/>
      <c r="D1" s="44"/>
      <c r="E1" s="44"/>
      <c r="F1" s="43"/>
      <c r="G1" s="43"/>
    </row>
    <row r="2" spans="1:19" s="7" customFormat="1" ht="6.65" customHeight="1" x14ac:dyDescent="0.45">
      <c r="A2" s="40"/>
      <c r="B2" s="41"/>
      <c r="C2" s="89"/>
      <c r="D2" s="89"/>
      <c r="E2" s="89"/>
      <c r="F2" s="89"/>
      <c r="G2" s="89"/>
      <c r="H2" s="89"/>
      <c r="I2" s="89"/>
      <c r="J2" s="89"/>
      <c r="K2" s="89"/>
      <c r="L2" s="89"/>
      <c r="M2" s="89"/>
      <c r="N2" s="89"/>
      <c r="O2" s="89"/>
      <c r="P2" s="89"/>
      <c r="Q2" s="89"/>
      <c r="R2" s="89"/>
      <c r="S2" s="45"/>
    </row>
    <row r="3" spans="1:19" ht="15.75" customHeight="1" thickBot="1" x14ac:dyDescent="0.5">
      <c r="A3" s="55" t="s">
        <v>11</v>
      </c>
      <c r="B3" s="62" t="s">
        <v>0</v>
      </c>
      <c r="C3" s="54">
        <v>2025</v>
      </c>
      <c r="D3" s="54">
        <v>2026</v>
      </c>
      <c r="E3" s="54">
        <v>2027</v>
      </c>
      <c r="F3" s="54">
        <v>2028</v>
      </c>
      <c r="G3" s="54">
        <v>2029</v>
      </c>
      <c r="H3" s="54">
        <v>2030</v>
      </c>
      <c r="I3" s="54">
        <v>2031</v>
      </c>
      <c r="J3" s="54">
        <v>2032</v>
      </c>
      <c r="K3" s="54">
        <v>2033</v>
      </c>
      <c r="L3" s="54">
        <v>2034</v>
      </c>
      <c r="M3" s="54">
        <v>2035</v>
      </c>
      <c r="N3" s="54">
        <v>2036</v>
      </c>
      <c r="O3" s="54">
        <v>2037</v>
      </c>
      <c r="P3" s="54">
        <v>2038</v>
      </c>
      <c r="Q3" s="54">
        <v>2039</v>
      </c>
      <c r="R3" s="54">
        <v>2040</v>
      </c>
      <c r="S3" s="55" t="s">
        <v>83</v>
      </c>
    </row>
    <row r="4" spans="1:19" ht="15.75" customHeight="1" x14ac:dyDescent="0.45">
      <c r="A4" s="90" t="s">
        <v>8</v>
      </c>
      <c r="B4" s="64" t="s">
        <v>12</v>
      </c>
      <c r="C4" s="56">
        <v>1259.34390584123</v>
      </c>
      <c r="D4" s="56">
        <v>1288.4682637139899</v>
      </c>
      <c r="E4" s="56">
        <v>1318.7171246818</v>
      </c>
      <c r="F4" s="56">
        <v>1350.71456411287</v>
      </c>
      <c r="G4" s="56">
        <v>1385.3948966075</v>
      </c>
      <c r="H4" s="56">
        <v>1424.5251050357899</v>
      </c>
      <c r="I4" s="56">
        <v>1459.8624514482401</v>
      </c>
      <c r="J4" s="56">
        <v>1492.2931847984</v>
      </c>
      <c r="K4" s="56">
        <v>1522.7493274344899</v>
      </c>
      <c r="L4" s="56">
        <v>1552.97663148069</v>
      </c>
      <c r="M4" s="56">
        <v>1586.10726330532</v>
      </c>
      <c r="N4" s="56">
        <v>1625.7983490050699</v>
      </c>
      <c r="O4" s="56">
        <v>1666.1344986819699</v>
      </c>
      <c r="P4" s="56">
        <v>1706.81244372776</v>
      </c>
      <c r="Q4" s="56">
        <v>1747.6614578122101</v>
      </c>
      <c r="R4" s="56">
        <v>1788.76472453053</v>
      </c>
      <c r="S4" s="57">
        <f t="shared" ref="S4:S19" si="0">(R4-C4)/C4</f>
        <v>0.42039415622188742</v>
      </c>
    </row>
    <row r="5" spans="1:19" ht="15.75" customHeight="1" x14ac:dyDescent="0.45">
      <c r="A5" s="91"/>
      <c r="B5" s="64" t="s">
        <v>10</v>
      </c>
      <c r="C5" s="56">
        <v>8006.7816490220803</v>
      </c>
      <c r="D5" s="56">
        <v>8148.05391642427</v>
      </c>
      <c r="E5" s="56">
        <v>8293.9501572962909</v>
      </c>
      <c r="F5" s="56">
        <v>8446.2772520635008</v>
      </c>
      <c r="G5" s="56">
        <v>8606.4220047876806</v>
      </c>
      <c r="H5" s="56">
        <v>8780.9247524714992</v>
      </c>
      <c r="I5" s="56">
        <v>8926.8796505290102</v>
      </c>
      <c r="J5" s="56">
        <v>9058.7552344003198</v>
      </c>
      <c r="K5" s="56">
        <v>9181.7996729856895</v>
      </c>
      <c r="L5" s="56">
        <v>9304.1440957301093</v>
      </c>
      <c r="M5" s="56">
        <v>9437.0187726250897</v>
      </c>
      <c r="N5" s="56">
        <v>9593.5078053924099</v>
      </c>
      <c r="O5" s="56">
        <v>9752.6979827060204</v>
      </c>
      <c r="P5" s="56">
        <v>9913.7392056504596</v>
      </c>
      <c r="Q5" s="56">
        <v>10072.567004853399</v>
      </c>
      <c r="R5" s="56">
        <v>10233.820847479001</v>
      </c>
      <c r="S5" s="57">
        <f t="shared" si="0"/>
        <v>0.27814411533614425</v>
      </c>
    </row>
    <row r="6" spans="1:19" ht="15.75" customHeight="1" thickBot="1" x14ac:dyDescent="0.5">
      <c r="A6" s="92"/>
      <c r="B6" s="65" t="s">
        <v>9</v>
      </c>
      <c r="C6" s="58">
        <v>3574.2131223789602</v>
      </c>
      <c r="D6" s="58">
        <v>3644.91369217906</v>
      </c>
      <c r="E6" s="58">
        <v>3718.1807691547001</v>
      </c>
      <c r="F6" s="58">
        <v>3794.98409916848</v>
      </c>
      <c r="G6" s="58">
        <v>3876.6238909947201</v>
      </c>
      <c r="H6" s="58">
        <v>3966.4974360616998</v>
      </c>
      <c r="I6" s="58">
        <v>4045.3278303782099</v>
      </c>
      <c r="J6" s="58">
        <v>4117.4726724411103</v>
      </c>
      <c r="K6" s="58">
        <v>4185.0917533545598</v>
      </c>
      <c r="L6" s="58">
        <v>4252.0982020562597</v>
      </c>
      <c r="M6" s="58">
        <v>4324.4385817613802</v>
      </c>
      <c r="N6" s="58">
        <v>4408.3345032215302</v>
      </c>
      <c r="O6" s="58">
        <v>4493.67871966438</v>
      </c>
      <c r="P6" s="58">
        <v>4580.1964479205599</v>
      </c>
      <c r="Q6" s="58">
        <v>4666.6461342748698</v>
      </c>
      <c r="R6" s="58">
        <v>4754.3870162332596</v>
      </c>
      <c r="S6" s="59">
        <f t="shared" si="0"/>
        <v>0.33019124865972949</v>
      </c>
    </row>
    <row r="7" spans="1:19" ht="15.75" customHeight="1" x14ac:dyDescent="0.45">
      <c r="A7" s="90" t="s">
        <v>4</v>
      </c>
      <c r="B7" s="64" t="s">
        <v>77</v>
      </c>
      <c r="C7" s="56">
        <v>66176.2847068345</v>
      </c>
      <c r="D7" s="56">
        <v>67420.149912933994</v>
      </c>
      <c r="E7" s="56">
        <v>68597.403051898204</v>
      </c>
      <c r="F7" s="56">
        <v>69761.283186138098</v>
      </c>
      <c r="G7" s="56">
        <v>70976.195640639198</v>
      </c>
      <c r="H7" s="56">
        <v>72347.586515370305</v>
      </c>
      <c r="I7" s="56">
        <v>73561.771311710894</v>
      </c>
      <c r="J7" s="56">
        <v>74625.878869809094</v>
      </c>
      <c r="K7" s="56">
        <v>75583.817978005507</v>
      </c>
      <c r="L7" s="56">
        <v>76517.444073463295</v>
      </c>
      <c r="M7" s="56">
        <v>77558.036517960805</v>
      </c>
      <c r="N7" s="56">
        <v>78631.075382661104</v>
      </c>
      <c r="O7" s="56">
        <v>79706.1895839832</v>
      </c>
      <c r="P7" s="56">
        <v>80790.6755023242</v>
      </c>
      <c r="Q7" s="56">
        <v>81894.577763468202</v>
      </c>
      <c r="R7" s="56">
        <v>83041.056345311605</v>
      </c>
      <c r="S7" s="57">
        <f t="shared" si="0"/>
        <v>0.25484615392340632</v>
      </c>
    </row>
    <row r="8" spans="1:19" ht="15.75" customHeight="1" x14ac:dyDescent="0.45">
      <c r="A8" s="91"/>
      <c r="B8" s="64" t="s">
        <v>5</v>
      </c>
      <c r="C8" s="56">
        <v>50558.497785568499</v>
      </c>
      <c r="D8" s="56">
        <v>51304.338566781204</v>
      </c>
      <c r="E8" s="56">
        <v>52024.660796620497</v>
      </c>
      <c r="F8" s="56">
        <v>52728.798569761399</v>
      </c>
      <c r="G8" s="56">
        <v>53433.057060495303</v>
      </c>
      <c r="H8" s="56">
        <v>54167.664018566902</v>
      </c>
      <c r="I8" s="56">
        <v>54910.4845893194</v>
      </c>
      <c r="J8" s="56">
        <v>55609.755130240097</v>
      </c>
      <c r="K8" s="56">
        <v>56275.100063296602</v>
      </c>
      <c r="L8" s="56">
        <v>56920.857400029301</v>
      </c>
      <c r="M8" s="56">
        <v>57575.797849358998</v>
      </c>
      <c r="N8" s="56">
        <v>58230.722981581697</v>
      </c>
      <c r="O8" s="56">
        <v>58876.7579390385</v>
      </c>
      <c r="P8" s="56">
        <v>59520.583397210401</v>
      </c>
      <c r="Q8" s="56">
        <v>60130.856717916096</v>
      </c>
      <c r="R8" s="56">
        <v>60757.821941561902</v>
      </c>
      <c r="S8" s="57">
        <f t="shared" si="0"/>
        <v>0.2017331329591979</v>
      </c>
    </row>
    <row r="9" spans="1:19" ht="15.75" customHeight="1" thickBot="1" x14ac:dyDescent="0.5">
      <c r="A9" s="92"/>
      <c r="B9" s="65" t="s">
        <v>84</v>
      </c>
      <c r="C9" s="58">
        <v>49269.632672121101</v>
      </c>
      <c r="D9" s="58">
        <v>50111.674049606998</v>
      </c>
      <c r="E9" s="58">
        <v>50912.745660783403</v>
      </c>
      <c r="F9" s="58">
        <v>51699.362008247401</v>
      </c>
      <c r="G9" s="58">
        <v>52505.822880990498</v>
      </c>
      <c r="H9" s="58">
        <v>53392.378120297602</v>
      </c>
      <c r="I9" s="58">
        <v>54241.040465695201</v>
      </c>
      <c r="J9" s="58">
        <v>55009.276991425599</v>
      </c>
      <c r="K9" s="58">
        <v>55717.050452856303</v>
      </c>
      <c r="L9" s="58">
        <v>56400.637351735997</v>
      </c>
      <c r="M9" s="58">
        <v>57130.6872913525</v>
      </c>
      <c r="N9" s="58">
        <v>57865.1216355816</v>
      </c>
      <c r="O9" s="58">
        <v>58596.573737286701</v>
      </c>
      <c r="P9" s="58">
        <v>59331.774234102399</v>
      </c>
      <c r="Q9" s="58">
        <v>60057.0491110148</v>
      </c>
      <c r="R9" s="58">
        <v>60810.699709385197</v>
      </c>
      <c r="S9" s="59">
        <f t="shared" si="0"/>
        <v>0.2342430095646833</v>
      </c>
    </row>
    <row r="10" spans="1:19" s="19" customFormat="1" ht="15.75" customHeight="1" x14ac:dyDescent="0.45">
      <c r="A10" s="90" t="s">
        <v>1</v>
      </c>
      <c r="B10" s="64" t="s">
        <v>2</v>
      </c>
      <c r="C10" s="60">
        <v>218466.29353868801</v>
      </c>
      <c r="D10" s="60">
        <v>223203.723006874</v>
      </c>
      <c r="E10" s="60">
        <v>227592.07619320601</v>
      </c>
      <c r="F10" s="60">
        <v>231921.67645507</v>
      </c>
      <c r="G10" s="60">
        <v>236569.73233229</v>
      </c>
      <c r="H10" s="60">
        <v>242150.88835221299</v>
      </c>
      <c r="I10" s="60">
        <v>247051.67781661099</v>
      </c>
      <c r="J10" s="60">
        <v>251163.61378317201</v>
      </c>
      <c r="K10" s="60">
        <v>254696.43487273299</v>
      </c>
      <c r="L10" s="60">
        <v>258084.75730974899</v>
      </c>
      <c r="M10" s="60">
        <v>262162.28098284203</v>
      </c>
      <c r="N10" s="60">
        <v>266329.13939152798</v>
      </c>
      <c r="O10" s="60">
        <v>270526.27879786602</v>
      </c>
      <c r="P10" s="60">
        <v>274793.96145327098</v>
      </c>
      <c r="Q10" s="60">
        <v>279251.32546651701</v>
      </c>
      <c r="R10" s="60">
        <v>283994.544524453</v>
      </c>
      <c r="S10" s="61">
        <f t="shared" si="0"/>
        <v>0.29994673285451534</v>
      </c>
    </row>
    <row r="11" spans="1:19" ht="15.75" customHeight="1" x14ac:dyDescent="0.45">
      <c r="A11" s="91"/>
      <c r="B11" s="64" t="s">
        <v>77</v>
      </c>
      <c r="C11" s="56">
        <v>45101.088098023902</v>
      </c>
      <c r="D11" s="56">
        <v>46099.487003978502</v>
      </c>
      <c r="E11" s="56">
        <v>47023.994226928298</v>
      </c>
      <c r="F11" s="56">
        <v>47936.2709870295</v>
      </c>
      <c r="G11" s="56">
        <v>48913.462222943002</v>
      </c>
      <c r="H11" s="56">
        <v>50082.382774385202</v>
      </c>
      <c r="I11" s="56">
        <v>51109.409488539597</v>
      </c>
      <c r="J11" s="56">
        <v>51975.277155971999</v>
      </c>
      <c r="K11" s="56">
        <v>52723.061219583098</v>
      </c>
      <c r="L11" s="56">
        <v>53439.503472906901</v>
      </c>
      <c r="M11" s="56">
        <v>54296.917987774897</v>
      </c>
      <c r="N11" s="56">
        <v>55182.030936879601</v>
      </c>
      <c r="O11" s="56">
        <v>56074.327032623303</v>
      </c>
      <c r="P11" s="56">
        <v>56981.207596839602</v>
      </c>
      <c r="Q11" s="56">
        <v>57926.485388790097</v>
      </c>
      <c r="R11" s="56">
        <v>58928.802103311602</v>
      </c>
      <c r="S11" s="57">
        <f t="shared" si="0"/>
        <v>0.30659380046960683</v>
      </c>
    </row>
    <row r="12" spans="1:19" ht="15.75" customHeight="1" x14ac:dyDescent="0.45">
      <c r="A12" s="91"/>
      <c r="B12" s="64" t="s">
        <v>5</v>
      </c>
      <c r="C12" s="56">
        <v>19517.352167818601</v>
      </c>
      <c r="D12" s="56">
        <v>19950.370032349099</v>
      </c>
      <c r="E12" s="56">
        <v>20351.412194682202</v>
      </c>
      <c r="F12" s="56">
        <v>20747.142522478101</v>
      </c>
      <c r="G12" s="56">
        <v>21171.624803979601</v>
      </c>
      <c r="H12" s="56">
        <v>21680.7526188757</v>
      </c>
      <c r="I12" s="56">
        <v>22130.292393350399</v>
      </c>
      <c r="J12" s="56">
        <v>22508.922742182502</v>
      </c>
      <c r="K12" s="56">
        <v>22835.246562539101</v>
      </c>
      <c r="L12" s="56">
        <v>23147.613149452001</v>
      </c>
      <c r="M12" s="56">
        <v>23521.176290212199</v>
      </c>
      <c r="N12" s="56">
        <v>23904.7539064474</v>
      </c>
      <c r="O12" s="56">
        <v>24292.4787818929</v>
      </c>
      <c r="P12" s="56">
        <v>24687.670559121099</v>
      </c>
      <c r="Q12" s="56">
        <v>25100.685644850601</v>
      </c>
      <c r="R12" s="56">
        <v>25539.0760260877</v>
      </c>
      <c r="S12" s="57">
        <f t="shared" si="0"/>
        <v>0.30853180321242979</v>
      </c>
    </row>
    <row r="13" spans="1:19" ht="15.75" customHeight="1" x14ac:dyDescent="0.45">
      <c r="A13" s="91"/>
      <c r="B13" s="64" t="s">
        <v>78</v>
      </c>
      <c r="C13" s="56">
        <v>27515.0763729106</v>
      </c>
      <c r="D13" s="56">
        <v>28136.880008268701</v>
      </c>
      <c r="E13" s="56">
        <v>28712.4284173495</v>
      </c>
      <c r="F13" s="56">
        <v>29280.2350217618</v>
      </c>
      <c r="G13" s="56">
        <v>29887.175267054299</v>
      </c>
      <c r="H13" s="56">
        <v>30611.147329746698</v>
      </c>
      <c r="I13" s="56">
        <v>31254.574979672801</v>
      </c>
      <c r="J13" s="56">
        <v>31799.923529985899</v>
      </c>
      <c r="K13" s="56">
        <v>32272.538527892801</v>
      </c>
      <c r="L13" s="56">
        <v>32723.210098663199</v>
      </c>
      <c r="M13" s="56">
        <v>33256.453365164802</v>
      </c>
      <c r="N13" s="56">
        <v>33802.159767584897</v>
      </c>
      <c r="O13" s="56">
        <v>34353.637075104001</v>
      </c>
      <c r="P13" s="56">
        <v>34915.653165998803</v>
      </c>
      <c r="Q13" s="56">
        <v>35502.622328376397</v>
      </c>
      <c r="R13" s="56">
        <v>36124.887384347399</v>
      </c>
      <c r="S13" s="57">
        <f t="shared" si="0"/>
        <v>0.31291248822094531</v>
      </c>
    </row>
    <row r="14" spans="1:19" ht="15.75" customHeight="1" x14ac:dyDescent="0.45">
      <c r="A14" s="91"/>
      <c r="B14" s="64" t="s">
        <v>13</v>
      </c>
      <c r="C14" s="56">
        <v>36254.270221247098</v>
      </c>
      <c r="D14" s="56">
        <v>37082.357487075104</v>
      </c>
      <c r="E14" s="56">
        <v>37850.786183654302</v>
      </c>
      <c r="F14" s="56">
        <v>38609.341606544898</v>
      </c>
      <c r="G14" s="56">
        <v>39420.684544688404</v>
      </c>
      <c r="H14" s="56">
        <v>40387.984582096702</v>
      </c>
      <c r="I14" s="56">
        <v>41250.321575663402</v>
      </c>
      <c r="J14" s="56">
        <v>41982.633767103602</v>
      </c>
      <c r="K14" s="56">
        <v>42618.264762855397</v>
      </c>
      <c r="L14" s="56">
        <v>43227.057524972799</v>
      </c>
      <c r="M14" s="56">
        <v>43949.563582449897</v>
      </c>
      <c r="N14" s="56">
        <v>44686.222383369102</v>
      </c>
      <c r="O14" s="56">
        <v>45430.072970110297</v>
      </c>
      <c r="P14" s="56">
        <v>46187.408069218996</v>
      </c>
      <c r="Q14" s="56">
        <v>46976.945754471199</v>
      </c>
      <c r="R14" s="56">
        <v>47813.123780633199</v>
      </c>
      <c r="S14" s="57">
        <f t="shared" si="0"/>
        <v>0.31882736816508711</v>
      </c>
    </row>
    <row r="15" spans="1:19" ht="15.75" customHeight="1" x14ac:dyDescent="0.45">
      <c r="A15" s="91"/>
      <c r="B15" s="64" t="s">
        <v>14</v>
      </c>
      <c r="C15" s="56">
        <v>21349.588617580499</v>
      </c>
      <c r="D15" s="56">
        <v>21740.1733969136</v>
      </c>
      <c r="E15" s="56">
        <v>22043.3768794385</v>
      </c>
      <c r="F15" s="56">
        <v>22298.335171668401</v>
      </c>
      <c r="G15" s="56">
        <v>22568.694863258301</v>
      </c>
      <c r="H15" s="56">
        <v>22986.311164956802</v>
      </c>
      <c r="I15" s="56">
        <v>23418.007182324502</v>
      </c>
      <c r="J15" s="56">
        <v>23779.942905896201</v>
      </c>
      <c r="K15" s="56">
        <v>24084.137121368502</v>
      </c>
      <c r="L15" s="56">
        <v>24381.052645339099</v>
      </c>
      <c r="M15" s="56">
        <v>24734.0214509287</v>
      </c>
      <c r="N15" s="56">
        <v>25163.137808610401</v>
      </c>
      <c r="O15" s="56">
        <v>25651.258738452299</v>
      </c>
      <c r="P15" s="56">
        <v>26186.120790588699</v>
      </c>
      <c r="Q15" s="56">
        <v>26757.003301192799</v>
      </c>
      <c r="R15" s="56">
        <v>27335.1788541725</v>
      </c>
      <c r="S15" s="57">
        <f t="shared" si="0"/>
        <v>0.28036091672806829</v>
      </c>
    </row>
    <row r="16" spans="1:19" ht="15.75" customHeight="1" x14ac:dyDescent="0.45">
      <c r="A16" s="91"/>
      <c r="B16" s="64" t="s">
        <v>74</v>
      </c>
      <c r="C16" s="56">
        <v>43083.186571514299</v>
      </c>
      <c r="D16" s="56">
        <v>44842.060884444603</v>
      </c>
      <c r="E16" s="56">
        <v>46512.7895700874</v>
      </c>
      <c r="F16" s="56">
        <v>48171.113134310101</v>
      </c>
      <c r="G16" s="56">
        <v>49925.891589959203</v>
      </c>
      <c r="H16" s="56">
        <v>51958.671409269402</v>
      </c>
      <c r="I16" s="56">
        <v>54015.643771459399</v>
      </c>
      <c r="J16" s="56">
        <v>55871.996848255003</v>
      </c>
      <c r="K16" s="56">
        <v>57561.323187664799</v>
      </c>
      <c r="L16" s="56">
        <v>59206.204994268002</v>
      </c>
      <c r="M16" s="56">
        <v>61094.804177604201</v>
      </c>
      <c r="N16" s="56">
        <v>62907.785121206303</v>
      </c>
      <c r="O16" s="56">
        <v>64794.829451915699</v>
      </c>
      <c r="P16" s="56">
        <v>66747.892869067597</v>
      </c>
      <c r="Q16" s="56">
        <v>68762.5390686803</v>
      </c>
      <c r="R16" s="56">
        <v>70828.900669302006</v>
      </c>
      <c r="S16" s="57">
        <f t="shared" si="0"/>
        <v>0.64400329468973383</v>
      </c>
    </row>
    <row r="17" spans="1:19" ht="15.75" customHeight="1" x14ac:dyDescent="0.45">
      <c r="A17" s="91"/>
      <c r="B17" s="64" t="s">
        <v>75</v>
      </c>
      <c r="C17" s="56">
        <v>6633.4405651528796</v>
      </c>
      <c r="D17" s="56">
        <v>6927.0987340645797</v>
      </c>
      <c r="E17" s="56">
        <v>7191.38604227208</v>
      </c>
      <c r="F17" s="56">
        <v>7437.1932621665901</v>
      </c>
      <c r="G17" s="56">
        <v>7683.1782281052301</v>
      </c>
      <c r="H17" s="56">
        <v>7971.7021495385197</v>
      </c>
      <c r="I17" s="56">
        <v>8320.4091226943292</v>
      </c>
      <c r="J17" s="56">
        <v>8647.0644400044494</v>
      </c>
      <c r="K17" s="56">
        <v>8955.6762782436308</v>
      </c>
      <c r="L17" s="56">
        <v>9261.5906058492292</v>
      </c>
      <c r="M17" s="56">
        <v>9587.9534699241904</v>
      </c>
      <c r="N17" s="56">
        <v>9899.5660153704703</v>
      </c>
      <c r="O17" s="56">
        <v>10228.2543559111</v>
      </c>
      <c r="P17" s="56">
        <v>10570.5025797283</v>
      </c>
      <c r="Q17" s="56">
        <v>10925.6038319938</v>
      </c>
      <c r="R17" s="56">
        <v>11293.9453340539</v>
      </c>
      <c r="S17" s="57">
        <f t="shared" si="0"/>
        <v>0.70257730104401883</v>
      </c>
    </row>
    <row r="18" spans="1:19" ht="15.75" customHeight="1" x14ac:dyDescent="0.45">
      <c r="A18" s="91"/>
      <c r="B18" s="64" t="s">
        <v>103</v>
      </c>
      <c r="C18" s="56">
        <v>4604.8583473777599</v>
      </c>
      <c r="D18" s="56">
        <v>4795.2415166651299</v>
      </c>
      <c r="E18" s="56">
        <v>4976.5655234144297</v>
      </c>
      <c r="F18" s="56">
        <v>5153.5517017749098</v>
      </c>
      <c r="G18" s="56">
        <v>5333.5312519409999</v>
      </c>
      <c r="H18" s="56">
        <v>5526.9030601811901</v>
      </c>
      <c r="I18" s="56">
        <v>5701.0821019458899</v>
      </c>
      <c r="J18" s="56">
        <v>5862.8242208439697</v>
      </c>
      <c r="K18" s="56">
        <v>6017.9580696705598</v>
      </c>
      <c r="L18" s="56">
        <v>6180.2976187496397</v>
      </c>
      <c r="M18" s="56">
        <v>6379.5798239504802</v>
      </c>
      <c r="N18" s="56">
        <v>6577.4635256819302</v>
      </c>
      <c r="O18" s="56">
        <v>6765.6323163392899</v>
      </c>
      <c r="P18" s="56">
        <v>6945.0240852240304</v>
      </c>
      <c r="Q18" s="56">
        <v>7119.3410699609203</v>
      </c>
      <c r="R18" s="56">
        <v>7298.6228401491198</v>
      </c>
      <c r="S18" s="57">
        <f t="shared" si="0"/>
        <v>0.58498313944995206</v>
      </c>
    </row>
    <row r="19" spans="1:19" ht="15.75" customHeight="1" x14ac:dyDescent="0.45">
      <c r="A19" s="91"/>
      <c r="B19" s="64" t="s">
        <v>104</v>
      </c>
      <c r="C19" s="56">
        <v>1273.49899587766</v>
      </c>
      <c r="D19" s="56">
        <v>1326.4657882261999</v>
      </c>
      <c r="E19" s="56">
        <v>1376.8774096858799</v>
      </c>
      <c r="F19" s="56">
        <v>1426.28640490102</v>
      </c>
      <c r="G19" s="56">
        <v>1476.99257903999</v>
      </c>
      <c r="H19" s="56">
        <v>1532.5395393368599</v>
      </c>
      <c r="I19" s="56">
        <v>1584.46463254113</v>
      </c>
      <c r="J19" s="56">
        <v>1632.3213256706499</v>
      </c>
      <c r="K19" s="56">
        <v>1677.9103776960901</v>
      </c>
      <c r="L19" s="56">
        <v>1725.1365262894101</v>
      </c>
      <c r="M19" s="56">
        <v>1782.2892108199901</v>
      </c>
      <c r="N19" s="56">
        <v>1841.9722350611601</v>
      </c>
      <c r="O19" s="56">
        <v>1900.16352013036</v>
      </c>
      <c r="P19" s="56">
        <v>1956.7853630734801</v>
      </c>
      <c r="Q19" s="56">
        <v>2012.6695761201599</v>
      </c>
      <c r="R19" s="56">
        <v>2070.0859468956301</v>
      </c>
      <c r="S19" s="57">
        <f t="shared" si="0"/>
        <v>0.62551046651511844</v>
      </c>
    </row>
    <row r="20" spans="1:19" ht="15.75" customHeight="1" thickBot="1" x14ac:dyDescent="0.5">
      <c r="A20" s="92"/>
      <c r="B20" s="65" t="s">
        <v>3</v>
      </c>
      <c r="C20" s="58">
        <v>7423.1139534877202</v>
      </c>
      <c r="D20" s="58">
        <v>7693.9174893802901</v>
      </c>
      <c r="E20" s="58">
        <v>7948.4585090146102</v>
      </c>
      <c r="F20" s="58">
        <v>8199.3096212345208</v>
      </c>
      <c r="G20" s="58">
        <v>8463.4201448572203</v>
      </c>
      <c r="H20" s="58">
        <v>8770.6164031123408</v>
      </c>
      <c r="I20" s="58">
        <v>9102.2282181106693</v>
      </c>
      <c r="J20" s="58">
        <v>9400.4399108635207</v>
      </c>
      <c r="K20" s="58">
        <v>9668.7238491656808</v>
      </c>
      <c r="L20" s="58">
        <v>9922.2330105179299</v>
      </c>
      <c r="M20" s="58">
        <v>10198.4490160938</v>
      </c>
      <c r="N20" s="58">
        <v>10450.852991378</v>
      </c>
      <c r="O20" s="58">
        <v>10715.755460905801</v>
      </c>
      <c r="P20" s="58">
        <v>10994.7296214659</v>
      </c>
      <c r="Q20" s="58">
        <v>11290.899143889699</v>
      </c>
      <c r="R20" s="58">
        <v>11603.522698292199</v>
      </c>
      <c r="S20" s="59">
        <f>(R20-C20)/C20</f>
        <v>0.56316106299841062</v>
      </c>
    </row>
    <row r="21" spans="1:19" ht="15.75" customHeight="1" x14ac:dyDescent="0.45">
      <c r="A21" s="63" t="s">
        <v>6</v>
      </c>
      <c r="B21" s="66" t="s">
        <v>7</v>
      </c>
      <c r="C21" s="56">
        <v>10639.6803621626</v>
      </c>
      <c r="D21" s="56">
        <v>11127.068914445101</v>
      </c>
      <c r="E21" s="56">
        <v>11642.767609374299</v>
      </c>
      <c r="F21" s="56">
        <v>12184.1846895944</v>
      </c>
      <c r="G21" s="56">
        <v>12749.7695263572</v>
      </c>
      <c r="H21" s="56">
        <v>13341.1585486023</v>
      </c>
      <c r="I21" s="56">
        <v>13965.763169567401</v>
      </c>
      <c r="J21" s="56">
        <v>14596.3692367365</v>
      </c>
      <c r="K21" s="56">
        <v>15235.675531005099</v>
      </c>
      <c r="L21" s="56">
        <v>15884.210247368401</v>
      </c>
      <c r="M21" s="56">
        <v>16541.1041215726</v>
      </c>
      <c r="N21" s="56">
        <v>17206.730607837999</v>
      </c>
      <c r="O21" s="56">
        <v>17848.990134473701</v>
      </c>
      <c r="P21" s="56">
        <v>18466.8070252916</v>
      </c>
      <c r="Q21" s="56">
        <v>19071.178062179199</v>
      </c>
      <c r="R21" s="56">
        <v>19683.383830479401</v>
      </c>
      <c r="S21" s="57">
        <f>(R21-C21)/C21</f>
        <v>0.84999766538837973</v>
      </c>
    </row>
    <row r="22" spans="1:19" ht="15.75" customHeight="1" x14ac:dyDescent="0.45">
      <c r="A22" s="15"/>
      <c r="B22" s="16"/>
      <c r="C22" s="17"/>
      <c r="D22" s="17"/>
      <c r="E22" s="17"/>
      <c r="F22" s="17"/>
      <c r="G22" s="17"/>
      <c r="H22" s="17"/>
      <c r="I22" s="17"/>
      <c r="J22" s="17"/>
      <c r="K22" s="17"/>
      <c r="L22" s="17"/>
      <c r="M22" s="17"/>
      <c r="N22" s="17"/>
      <c r="O22" s="17"/>
      <c r="P22" s="17"/>
      <c r="Q22" s="17"/>
      <c r="R22" s="17"/>
    </row>
    <row r="23" spans="1:19" ht="12.75" customHeight="1" x14ac:dyDescent="0.45">
      <c r="A23" s="18" t="s">
        <v>66</v>
      </c>
      <c r="B23" s="2" t="s">
        <v>70</v>
      </c>
      <c r="C23" s="88" t="s">
        <v>113</v>
      </c>
      <c r="D23" s="88"/>
    </row>
    <row r="24" spans="1:19" ht="12.75" customHeight="1" x14ac:dyDescent="0.45">
      <c r="A24" s="18" t="s">
        <v>67</v>
      </c>
      <c r="B24" s="2" t="s">
        <v>71</v>
      </c>
    </row>
    <row r="25" spans="1:19" ht="12.75" customHeight="1" x14ac:dyDescent="0.45">
      <c r="A25" s="18" t="s">
        <v>68</v>
      </c>
      <c r="B25" s="2" t="s">
        <v>72</v>
      </c>
    </row>
    <row r="26" spans="1:19" ht="12.75" customHeight="1" x14ac:dyDescent="0.45">
      <c r="A26" s="18" t="s">
        <v>69</v>
      </c>
      <c r="B26" s="2" t="s">
        <v>73</v>
      </c>
    </row>
  </sheetData>
  <mergeCells count="6">
    <mergeCell ref="C23:D23"/>
    <mergeCell ref="A1:B1"/>
    <mergeCell ref="C2:R2"/>
    <mergeCell ref="A4:A6"/>
    <mergeCell ref="A7:A9"/>
    <mergeCell ref="A10:A20"/>
  </mergeCells>
  <hyperlinks>
    <hyperlink ref="C23:D23" location="Contents!A1" display="Link to Contents" xr:uid="{F8E586F2-13C9-4E2B-83C6-FB8959CE6654}"/>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Measures and Data Sources</vt:lpstr>
      <vt:lpstr>Technical Updates and Notes</vt:lpstr>
      <vt:lpstr>Washington State</vt:lpstr>
      <vt:lpstr>PSA1</vt:lpstr>
      <vt:lpstr>PSA2</vt:lpstr>
      <vt:lpstr>PSA3</vt:lpstr>
      <vt:lpstr>PSA4</vt:lpstr>
      <vt:lpstr>PSA5</vt:lpstr>
      <vt:lpstr>PSA6</vt:lpstr>
      <vt:lpstr>PSA7</vt:lpstr>
      <vt:lpstr>PSA8</vt:lpstr>
      <vt:lpstr>PSA9</vt:lpstr>
      <vt:lpstr>PSA10</vt:lpstr>
      <vt:lpstr>PSA11</vt:lpstr>
      <vt:lpstr>PSA12</vt:lpstr>
      <vt:lpstr>PSA13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Ingraham, Bailey (DSHS/FFA/RDA)</dc:creator>
  <cp:lastModifiedBy>Ingraham, Bailey (DSHS/FFA/RDA)</cp:lastModifiedBy>
  <cp:lastPrinted>2025-07-24T19:25:33Z</cp:lastPrinted>
  <dcterms:created xsi:type="dcterms:W3CDTF">2025-05-27T18:26:43Z</dcterms:created>
  <dcterms:modified xsi:type="dcterms:W3CDTF">2025-08-28T20:14:29Z</dcterms:modified>
</cp:coreProperties>
</file>