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<sst xmlns="http://schemas.openxmlformats.org/spreadsheetml/2006/main" count="708" uniqueCount="335">
  <si>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</si>
  <si>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</si>
  <si>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</si>
  <si>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</si>
  <si>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</si>
  <si>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</si>
  <si>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</si>
  <si>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</si>
  <si>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</si>
  <si>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</si>
  <si>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</si>
  <si>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</si>
  <si>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</si>
  <si>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</si>
  <si>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</si>
  <si>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</si>
  <si>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</si>
  <si>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</si>
  <si>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</si>
  <si>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</si>
  <si>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</si>
  <si>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</si>
  <si>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</si>
  <si>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</si>
  <si>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</si>
  <si>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</si>
  <si>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</si>
  <si>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</si>
  <si>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</si>
  <si>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</si>
  <si>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</si>
  <si>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</si>
  <si>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</si>
  <si>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</si>
  <si>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</si>
  <si>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</si>
  <si>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</si>
  <si>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</si>
  <si>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</si>
  <si>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</si>
  <si>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</si>
  <si>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</si>
  <si>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</si>
  <si>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</si>
  <si>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</si>
  <si>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</si>
  <si>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</si>
  <si>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</si>
  <si>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</si>
  <si>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</si>
  <si>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</si>
  <si>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</si>
  <si>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</si>
  <si>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</si>
  <si>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</si>
  <si>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</si>
  <si>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</si>
  <si>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</si>
  <si>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</si>
  <si>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</si>
  <si>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</si>
  <si>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</si>
  <si>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</si>
  <si>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</si>
  <si>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</si>
  <si>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</si>
  <si>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</si>
  <si>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</si>
  <si>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</si>
  <si>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</si>
  <si>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</si>
  <si>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</si>
  <si>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</si>
  <si>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</si>
  <si>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</si>
  <si>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</si>
  <si>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</si>
  <si>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</si>
  <si>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</si>
  <si>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</si>
  <si>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</si>
  <si>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</si>
  <si>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</si>
  <si>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</si>
  <si>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</si>
  <si>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</si>
  <si>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</si>
  <si>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</si>
  <si>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</si>
  <si>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</si>
  <si>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</si>
  <si>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</si>
  <si>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</si>
  <si>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</si>
  <si>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</si>
  <si>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</si>
  <si>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</si>
  <si>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</si>
  <si>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</si>
  <si>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</si>
  <si>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</si>
  <si>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</si>
  <si>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</si>
  <si>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</si>
  <si>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</si>
  <si>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</si>
  <si>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</si>
  <si>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</si>
  <si>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</si>
  <si>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</si>
  <si>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</si>
  <si>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</si>
  <si>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</si>
  <si>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</si>
  <si>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</si>
  <si>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</si>
  <si>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</si>
  <si>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</si>
  <si>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</si>
  <si>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</si>
  <si>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</si>
  <si>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</si>
  <si>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</si>
  <si>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</si>
  <si>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</si>
  <si>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</si>
  <si>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</si>
  <si>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</si>
  <si>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</si>
  <si>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</si>
  <si>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</si>
  <si>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</si>
  <si>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</si>
  <si>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</si>
  <si>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</si>
  <si>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</si>
  <si>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</si>
  <si>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</si>
  <si>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</si>
  <si>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</si>
  <si>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</si>
  <si>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</si>
  <si>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</si>
  <si>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</si>
  <si>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</si>
  <si>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</si>
  <si>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</si>
  <si>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</si>
  <si>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</si>
  <si>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</si>
  <si>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</si>
  <si>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</si>
  <si>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</si>
  <si>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</si>
  <si>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</si>
  <si>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</si>
  <si>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</si>
  <si>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</si>
  <si>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</si>
  <si>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</si>
  <si>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</si>
  <si>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</si>
  <si>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</si>
  <si>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</si>
  <si>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</si>
  <si>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</si>
  <si>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</si>
  <si>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</si>
  <si>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</si>
  <si>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</si>
  <si>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</si>
  <si>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</si>
  <si>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</si>
  <si>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</si>
  <si>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</si>
  <si>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</si>
  <si>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</si>
  <si>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</si>
  <si>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</si>
  <si>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</si>
  <si>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</si>
  <si>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</si>
  <si>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</si>
  <si>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</si>
  <si>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</si>
  <si>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</si>
  <si>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</si>
  <si>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</si>
  <si>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</si>
  <si>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</si>
  <si>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</si>
  <si>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</si>
  <si>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</si>
  <si>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</si>
  <si>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</si>
  <si>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</si>
  <si>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</si>
  <si>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</si>
  <si>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</si>
  <si>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</si>
  <si>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</si>
  <si>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</si>
  <si>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</si>
  <si>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</si>
  <si>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</si>
  <si>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</si>
  <si>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</si>
  <si>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</si>
  <si>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</si>
  <si>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</si>
  <si>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</si>
  <si>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</si>
  <si>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</si>
  <si>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</si>
  <si>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</si>
  <si>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</si>
  <si>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</si>
  <si>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</si>
  <si>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</si>
  <si>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</si>
  <si>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</si>
  <si>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</si>
  <si>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</si>
  <si>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</si>
  <si>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</si>
  <si>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</si>
  <si>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</si>
  <si>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</si>
  <si>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</si>
  <si>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</si>
  <si>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</si>
  <si>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</si>
  <si>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</si>
  <si>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</si>
  <si>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</si>
  <si>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</si>
  <si>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</si>
  <si>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</si>
  <si>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</si>
  <si>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</si>
  <si>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</si>
  <si>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</si>
  <si>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</si>
  <si>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</si>
  <si>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</si>
  <si>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</si>
  <si>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</si>
  <si>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</si>
  <si>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</si>
  <si>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</si>
  <si>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</si>
  <si>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</si>
  <si>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</si>
  <si>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</si>
  <si>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</si>
  <si>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</si>
  <si>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</si>
  <si>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</si>
  <si>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</si>
  <si>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</si>
  <si>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</si>
  <si>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</si>
  <si>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</si>
  <si>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</si>
  <si>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</si>
  <si>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</si>
  <si>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</si>
  <si>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</si>
  <si>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</si>
  <si>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</si>
  <si>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</si>
  <si>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</si>
  <si>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</si>
  <si>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</si>
  <si>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</si>
  <si>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</si>
  <si>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</si>
  <si>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</si>
  <si>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</si>
  <si>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</si>
  <si>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</si>
  <si>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</si>
  <si>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</si>
  <si>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</si>
  <si>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</si>
  <si>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</si>
  <si>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</si>
  <si>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</si>
  <si>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</si>
  <si>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</si>
  <si>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</si>
  <si>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</si>
  <si>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</si>
  <si>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</si>
  <si>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</si>
  <si>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</si>
  <si>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</si>
  <si>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</si>
  <si>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</si>
  <si>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</si>
  <si>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</si>
  <si>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</si>
  <si>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</si>
  <si>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</si>
  <si>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</si>
  <si>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</si>
  <si>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</si>
  <si>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</si>
  <si>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</si>
  <si>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</si>
  <si>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</si>
  <si>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</si>
  <si>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</si>
  <si>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</si>
  <si>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</si>
  <si>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</si>
  <si>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</si>
  <si>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</si>
  <si>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</si>
  <si>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</si>
  <si>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</si>
  <si>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</si>
  <si>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</si>
  <si>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</si>
  <si>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</si>
  <si>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</si>
  <si>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</si>
  <si>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</si>
  <si>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</si>
  <si>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</si>
  <si>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</si>
  <si>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</si>
  <si>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</si>
  <si>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Kennewick Housing Authority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</si>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</sst>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38" fillId="0" borderId="0" xfId="0" applyFont="1" applyAlignment="1">
      <alignment vertical="center"/>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0" xfId="0" applyFont="1" applyAlignment="1">
      <alignment vertical="center" wrapText="1"/>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Border="1" applyAlignment="1">
      <alignment horizontal="left" vertical="top" wrapText="1" indent="1"/>
    </xf>
    <xf numFmtId="0" fontId="4" fillId="0" borderId="0" xfId="0" applyFont="1" applyAlignment="1">
      <alignment horizontal="left" vertical="center" wrapText="1"/>
    </xf>
    <xf numFmtId="0" fontId="14" fillId="0" borderId="0" xfId="0" applyFont="1" applyAlignment="1">
      <alignment horizontal="left" indent="4"/>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1"/>
    </xf>
    <xf numFmtId="0" fontId="4" fillId="0" borderId="0" xfId="0" applyFont="1" applyBorder="1" applyAlignment="1">
      <alignment horizontal="left" vertical="center" wrapText="1"/>
    </xf>
    <xf numFmtId="0" fontId="14" fillId="0" borderId="0" xfId="0" applyFont="1" applyAlignment="1">
      <alignment horizontal="left" indent="6"/>
    </xf>
    <xf numFmtId="0" fontId="4" fillId="0" borderId="0" xfId="0" applyFont="1" applyBorder="1" applyAlignment="1">
      <alignment horizontal="left" vertical="top"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Fill="1" applyAlignment="1">
      <alignment horizontal="left" vertical="top" wrapText="1"/>
    </xf>
    <xf numFmtId="0" fontId="14" fillId="0" borderId="0" xfId="0" applyFont="1" applyFill="1" applyAlignment="1">
      <alignment horizontal="left" vertical="top" wrapText="1" indent="2"/>
    </xf>
    <xf numFmtId="0" fontId="7" fillId="0" borderId="0" xfId="0" applyFont="1" applyFill="1" applyAlignment="1">
      <alignment horizontal="left" vertical="top" wrapText="1" indent="2"/>
    </xf>
    <xf numFmtId="0" fontId="3" fillId="0" borderId="0" xfId="0" applyFont="1" applyAlignment="1">
      <alignment horizontal="left" vertical="top" wrapText="1"/>
    </xf>
    <xf numFmtId="0" fontId="13" fillId="0" borderId="0" xfId="0" applyFont="1" applyBorder="1" applyAlignment="1">
      <alignment horizontal="left" vertical="center"/>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0.44006116210000001</c:v>
                </c:pt>
                <c:pt idx="1">
                  <c:v>0.4966360856</c:v>
                </c:pt>
                <c:pt idx="2">
                  <c:v>0.3391437309</c:v>
                </c:pt>
                <c:pt idx="3">
                  <c:v>0.11743119270000001</c:v>
                </c:pt>
                <c:pt idx="4">
                  <c:v>2.7828746200000001E-2</c:v>
                </c:pt>
                <c:pt idx="5">
                  <c:v>2.66055046E-2</c:v>
                </c:pt>
                <c:pt idx="6">
                  <c:v>3.1804281300000001E-2</c:v>
                </c:pt>
              </c:numCache>
            </c:numRef>
          </c:val>
        </c:ser>
        <c:dLbls>
          <c:showLegendKey val="0"/>
          <c:showVal val="0"/>
          <c:showCatName val="0"/>
          <c:showSerName val="0"/>
          <c:showPercent val="0"/>
          <c:showBubbleSize val="0"/>
        </c:dLbls>
        <c:gapWidth val="45"/>
        <c:axId val="41262080"/>
        <c:axId val="41412096"/>
      </c:barChart>
      <c:catAx>
        <c:axId val="41262080"/>
        <c:scaling>
          <c:orientation val="minMax"/>
        </c:scaling>
        <c:delete val="0"/>
        <c:axPos val="b"/>
        <c:majorTickMark val="none"/>
        <c:minorTickMark val="none"/>
        <c:tickLblPos val="none"/>
        <c:spPr>
          <a:ln>
            <a:solidFill>
              <a:schemeClr val="bg1">
                <a:lumMod val="75000"/>
              </a:schemeClr>
            </a:solidFill>
          </a:ln>
        </c:spPr>
        <c:crossAx val="41412096"/>
        <c:crosses val="autoZero"/>
        <c:auto val="1"/>
        <c:lblAlgn val="ctr"/>
        <c:lblOffset val="100"/>
        <c:noMultiLvlLbl val="0"/>
      </c:catAx>
      <c:valAx>
        <c:axId val="41412096"/>
        <c:scaling>
          <c:orientation val="minMax"/>
          <c:min val="0"/>
        </c:scaling>
        <c:delete val="1"/>
        <c:axPos val="l"/>
        <c:numFmt formatCode="0.0%" sourceLinked="1"/>
        <c:majorTickMark val="out"/>
        <c:minorTickMark val="none"/>
        <c:tickLblPos val="nextTo"/>
        <c:crossAx val="41262080"/>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0.12846946870000001</c:v>
                </c:pt>
                <c:pt idx="1">
                  <c:v>0.16254416960000001</c:v>
                </c:pt>
                <c:pt idx="2">
                  <c:v>0.17022792019999999</c:v>
                </c:pt>
                <c:pt idx="3">
                  <c:v>0.1880029261</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5.0978943499999999E-2</c:v>
                </c:pt>
                <c:pt idx="1">
                  <c:v>5.8608058599999999E-2</c:v>
                </c:pt>
                <c:pt idx="2">
                  <c:v>6.2860613400000001E-2</c:v>
                </c:pt>
                <c:pt idx="3">
                  <c:v>6.7584097900000001E-2</c:v>
                </c:pt>
              </c:numCache>
            </c:numRef>
          </c:val>
          <c:smooth val="0"/>
        </c:ser>
        <c:dLbls>
          <c:showLegendKey val="0"/>
          <c:showVal val="0"/>
          <c:showCatName val="0"/>
          <c:showSerName val="0"/>
          <c:showPercent val="0"/>
          <c:showBubbleSize val="0"/>
        </c:dLbls>
        <c:marker val="1"/>
        <c:smooth val="0"/>
        <c:axId val="54881280"/>
        <c:axId val="54991872"/>
      </c:lineChart>
      <c:catAx>
        <c:axId val="548812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991872"/>
        <c:crosses val="autoZero"/>
        <c:auto val="1"/>
        <c:lblAlgn val="ctr"/>
        <c:lblOffset val="50"/>
        <c:noMultiLvlLbl val="0"/>
      </c:catAx>
      <c:valAx>
        <c:axId val="5499187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88128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171</c:v>
                </c:pt>
                <c:pt idx="1">
                  <c:v>215</c:v>
                </c:pt>
                <c:pt idx="2">
                  <c:v>207</c:v>
                </c:pt>
                <c:pt idx="3">
                  <c:v>199</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332</c:v>
                </c:pt>
                <c:pt idx="1">
                  <c:v>475</c:v>
                </c:pt>
                <c:pt idx="2">
                  <c:v>464</c:v>
                </c:pt>
                <c:pt idx="3">
                  <c:v>467</c:v>
                </c:pt>
              </c:numCache>
            </c:numRef>
          </c:val>
          <c:smooth val="0"/>
        </c:ser>
        <c:dLbls>
          <c:showLegendKey val="0"/>
          <c:showVal val="0"/>
          <c:showCatName val="0"/>
          <c:showSerName val="0"/>
          <c:showPercent val="0"/>
          <c:showBubbleSize val="0"/>
        </c:dLbls>
        <c:marker val="1"/>
        <c:smooth val="0"/>
        <c:axId val="56418688"/>
        <c:axId val="56420224"/>
      </c:lineChart>
      <c:catAx>
        <c:axId val="564186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420224"/>
        <c:crosses val="autoZero"/>
        <c:auto val="1"/>
        <c:lblAlgn val="ctr"/>
        <c:lblOffset val="50"/>
        <c:noMultiLvlLbl val="0"/>
      </c:catAx>
      <c:valAx>
        <c:axId val="56420224"/>
        <c:scaling>
          <c:orientation val="minMax"/>
          <c:max val="30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418688"/>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1065</c:v>
                </c:pt>
                <c:pt idx="1">
                  <c:v>1118</c:v>
                </c:pt>
                <c:pt idx="2">
                  <c:v>1115</c:v>
                </c:pt>
                <c:pt idx="3">
                  <c:v>1013</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2305</c:v>
                </c:pt>
                <c:pt idx="1">
                  <c:v>2612</c:v>
                </c:pt>
                <c:pt idx="2">
                  <c:v>2636</c:v>
                </c:pt>
                <c:pt idx="3">
                  <c:v>2443</c:v>
                </c:pt>
              </c:numCache>
            </c:numRef>
          </c:val>
          <c:smooth val="0"/>
        </c:ser>
        <c:dLbls>
          <c:showLegendKey val="0"/>
          <c:showVal val="0"/>
          <c:showCatName val="0"/>
          <c:showSerName val="0"/>
          <c:showPercent val="0"/>
          <c:showBubbleSize val="0"/>
        </c:dLbls>
        <c:marker val="1"/>
        <c:smooth val="0"/>
        <c:axId val="56514432"/>
        <c:axId val="56515968"/>
      </c:lineChart>
      <c:catAx>
        <c:axId val="565144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515968"/>
        <c:crosses val="autoZero"/>
        <c:auto val="1"/>
        <c:lblAlgn val="ctr"/>
        <c:lblOffset val="50"/>
        <c:noMultiLvlLbl val="0"/>
      </c:catAx>
      <c:valAx>
        <c:axId val="56515968"/>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514432"/>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0.54673069819999998</c:v>
                </c:pt>
                <c:pt idx="1">
                  <c:v>0.48321123319999998</c:v>
                </c:pt>
                <c:pt idx="2">
                  <c:v>0.46128150620000002</c:v>
                </c:pt>
                <c:pt idx="3">
                  <c:v>0.44006116210000001</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0.2859253786</c:v>
                </c:pt>
                <c:pt idx="1">
                  <c:v>0.32936507939999998</c:v>
                </c:pt>
                <c:pt idx="2">
                  <c:v>0.33282720919999997</c:v>
                </c:pt>
                <c:pt idx="3">
                  <c:v>0.3391437309</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9.0506095300000006E-2</c:v>
                </c:pt>
                <c:pt idx="1">
                  <c:v>0.101037851</c:v>
                </c:pt>
                <c:pt idx="2">
                  <c:v>0.108715457</c:v>
                </c:pt>
                <c:pt idx="3">
                  <c:v>0.11743119270000001</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2.6597709600000002E-2</c:v>
                </c:pt>
                <c:pt idx="1">
                  <c:v>3.1135531099999999E-2</c:v>
                </c:pt>
                <c:pt idx="2">
                  <c:v>2.91527483E-2</c:v>
                </c:pt>
                <c:pt idx="3">
                  <c:v>2.7828746200000001E-2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1.7731806400000001E-2</c:v>
                </c:pt>
                <c:pt idx="1">
                  <c:v>2.3199023199999998E-2</c:v>
                </c:pt>
                <c:pt idx="2">
                  <c:v>3.0367446100000001E-2</c:v>
                </c:pt>
                <c:pt idx="3">
                  <c:v>2.66055046E-2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3.95271518E-2</c:v>
                </c:pt>
                <c:pt idx="1">
                  <c:v>3.3882783899999998E-2</c:v>
                </c:pt>
                <c:pt idx="2">
                  <c:v>3.3404190700000003E-2</c:v>
                </c:pt>
                <c:pt idx="3">
                  <c:v>3.1804281300000001E-2</c:v>
                </c:pt>
              </c:numCache>
            </c:numRef>
          </c:val>
          <c:smooth val="0"/>
        </c:ser>
        <c:dLbls>
          <c:showLegendKey val="0"/>
          <c:showVal val="0"/>
          <c:showCatName val="0"/>
          <c:showSerName val="0"/>
          <c:showPercent val="0"/>
          <c:showBubbleSize val="0"/>
        </c:dLbls>
        <c:marker val="1"/>
        <c:smooth val="0"/>
        <c:axId val="64750720"/>
        <c:axId val="64752256"/>
      </c:lineChart>
      <c:catAx>
        <c:axId val="647507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752256"/>
        <c:crosses val="autoZero"/>
        <c:auto val="1"/>
        <c:lblAlgn val="ctr"/>
        <c:lblOffset val="50"/>
        <c:noMultiLvlLbl val="0"/>
      </c:catAx>
      <c:valAx>
        <c:axId val="6475225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750720"/>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0.71654040399999996</c:v>
                </c:pt>
                <c:pt idx="1">
                  <c:v>0.70104798680000002</c:v>
                </c:pt>
                <c:pt idx="2">
                  <c:v>0.69834254139999996</c:v>
                </c:pt>
                <c:pt idx="3">
                  <c:v>0.68878973789999998</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0.28345959599999998</c:v>
                </c:pt>
                <c:pt idx="1">
                  <c:v>0.29895201319999998</c:v>
                </c:pt>
                <c:pt idx="2">
                  <c:v>0.30165745859999998</c:v>
                </c:pt>
                <c:pt idx="3">
                  <c:v>0.31121026210000002</c:v>
                </c:pt>
              </c:numCache>
            </c:numRef>
          </c:val>
          <c:smooth val="0"/>
        </c:ser>
        <c:dLbls>
          <c:showLegendKey val="0"/>
          <c:showVal val="0"/>
          <c:showCatName val="0"/>
          <c:showSerName val="0"/>
          <c:showPercent val="0"/>
          <c:showBubbleSize val="0"/>
        </c:dLbls>
        <c:marker val="1"/>
        <c:smooth val="0"/>
        <c:axId val="70664576"/>
        <c:axId val="70666112"/>
      </c:lineChart>
      <c:catAx>
        <c:axId val="706645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666112"/>
        <c:crosses val="autoZero"/>
        <c:auto val="1"/>
        <c:lblAlgn val="ctr"/>
        <c:lblOffset val="50"/>
        <c:noMultiLvlLbl val="0"/>
      </c:catAx>
      <c:valAx>
        <c:axId val="7066611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66457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0.41485038790000001</c:v>
                </c:pt>
                <c:pt idx="1">
                  <c:v>0.44658119660000001</c:v>
                </c:pt>
                <c:pt idx="2">
                  <c:v>0.45034922560000001</c:v>
                </c:pt>
                <c:pt idx="3">
                  <c:v>0.45168195719999998</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0.3136313262</c:v>
                </c:pt>
                <c:pt idx="1">
                  <c:v>0.31074481069999998</c:v>
                </c:pt>
                <c:pt idx="2">
                  <c:v>0.30306711209999998</c:v>
                </c:pt>
                <c:pt idx="3">
                  <c:v>0.30703363909999998</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0.19468045810000001</c:v>
                </c:pt>
                <c:pt idx="1">
                  <c:v>0.16849816849999999</c:v>
                </c:pt>
                <c:pt idx="2">
                  <c:v>0.1709687215</c:v>
                </c:pt>
                <c:pt idx="3">
                  <c:v>0.16238532110000001</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7.6837827900000003E-2</c:v>
                </c:pt>
                <c:pt idx="1">
                  <c:v>7.4175824200000004E-2</c:v>
                </c:pt>
                <c:pt idx="2">
                  <c:v>7.5614940800000002E-2</c:v>
                </c:pt>
                <c:pt idx="3">
                  <c:v>7.8899082600000003E-2</c:v>
                </c:pt>
              </c:numCache>
            </c:numRef>
          </c:val>
          <c:smooth val="0"/>
        </c:ser>
        <c:dLbls>
          <c:showLegendKey val="0"/>
          <c:showVal val="0"/>
          <c:showCatName val="0"/>
          <c:showSerName val="0"/>
          <c:showPercent val="0"/>
          <c:showBubbleSize val="0"/>
        </c:dLbls>
        <c:marker val="1"/>
        <c:smooth val="0"/>
        <c:axId val="71764992"/>
        <c:axId val="73782016"/>
      </c:lineChart>
      <c:catAx>
        <c:axId val="717649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3782016"/>
        <c:crosses val="autoZero"/>
        <c:auto val="1"/>
        <c:lblAlgn val="ctr"/>
        <c:lblOffset val="50"/>
        <c:noMultiLvlLbl val="0"/>
      </c:catAx>
      <c:valAx>
        <c:axId val="7378201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176499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0.55005889279999998</c:v>
                </c:pt>
                <c:pt idx="1">
                  <c:v>0.51571709229999996</c:v>
                </c:pt>
                <c:pt idx="2">
                  <c:v>0.52004008020000003</c:v>
                </c:pt>
                <c:pt idx="3">
                  <c:v>0.50796812749999998</c:v>
                </c:pt>
              </c:numCache>
            </c:numRef>
          </c:val>
          <c:smooth val="0"/>
        </c:ser>
        <c:dLbls>
          <c:showLegendKey val="0"/>
          <c:showVal val="0"/>
          <c:showCatName val="0"/>
          <c:showSerName val="0"/>
          <c:showPercent val="0"/>
          <c:showBubbleSize val="0"/>
        </c:dLbls>
        <c:marker val="1"/>
        <c:smooth val="0"/>
        <c:axId val="119196288"/>
        <c:axId val="119532160"/>
      </c:lineChart>
      <c:catAx>
        <c:axId val="1191962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532160"/>
        <c:crosses val="autoZero"/>
        <c:auto val="1"/>
        <c:lblAlgn val="ctr"/>
        <c:lblOffset val="50"/>
        <c:noMultiLvlLbl val="0"/>
      </c:catAx>
      <c:valAx>
        <c:axId val="1195321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19628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775.52249972000004</c:v>
                </c:pt>
                <c:pt idx="1">
                  <c:v>799.23999929000001</c:v>
                </c:pt>
                <c:pt idx="2">
                  <c:v>756.28499921000002</c:v>
                </c:pt>
                <c:pt idx="3">
                  <c:v>815.78624923999996</c:v>
                </c:pt>
              </c:numCache>
            </c:numRef>
          </c:val>
          <c:smooth val="0"/>
        </c:ser>
        <c:dLbls>
          <c:showLegendKey val="0"/>
          <c:showVal val="0"/>
          <c:showCatName val="0"/>
          <c:showSerName val="0"/>
          <c:showPercent val="0"/>
          <c:showBubbleSize val="0"/>
        </c:dLbls>
        <c:marker val="1"/>
        <c:smooth val="0"/>
        <c:axId val="138830976"/>
        <c:axId val="138832512"/>
      </c:lineChart>
      <c:catAx>
        <c:axId val="1388309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832512"/>
        <c:crosses val="autoZero"/>
        <c:auto val="1"/>
        <c:lblAlgn val="ctr"/>
        <c:lblOffset val="50"/>
        <c:noMultiLvlLbl val="0"/>
      </c:catAx>
      <c:valAx>
        <c:axId val="138832512"/>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8830976"/>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9.7994706339000004</c:v>
                </c:pt>
                <c:pt idx="1">
                  <c:v>9.6817542702000008</c:v>
                </c:pt>
                <c:pt idx="2">
                  <c:v>10.024391375</c:v>
                </c:pt>
                <c:pt idx="3">
                  <c:v>10.235111358999999</c:v>
                </c:pt>
              </c:numCache>
            </c:numRef>
          </c:val>
          <c:smooth val="0"/>
        </c:ser>
        <c:dLbls>
          <c:showLegendKey val="0"/>
          <c:showVal val="0"/>
          <c:showCatName val="0"/>
          <c:showSerName val="0"/>
          <c:showPercent val="0"/>
          <c:showBubbleSize val="0"/>
        </c:dLbls>
        <c:marker val="1"/>
        <c:smooth val="0"/>
        <c:axId val="140086656"/>
        <c:axId val="140170752"/>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19.653846154</c:v>
                </c:pt>
                <c:pt idx="1">
                  <c:v>18.076923077</c:v>
                </c:pt>
                <c:pt idx="2">
                  <c:v>16.769230769</c:v>
                </c:pt>
                <c:pt idx="3">
                  <c:v>18.759615385</c:v>
                </c:pt>
              </c:numCache>
            </c:numRef>
          </c:val>
          <c:smooth val="0"/>
        </c:ser>
        <c:dLbls>
          <c:showLegendKey val="0"/>
          <c:showVal val="0"/>
          <c:showCatName val="0"/>
          <c:showSerName val="0"/>
          <c:showPercent val="0"/>
          <c:showBubbleSize val="0"/>
        </c:dLbls>
        <c:marker val="1"/>
        <c:smooth val="0"/>
        <c:axId val="140407552"/>
        <c:axId val="140172288"/>
      </c:lineChart>
      <c:catAx>
        <c:axId val="1400866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0170752"/>
        <c:crosses val="autoZero"/>
        <c:auto val="1"/>
        <c:lblAlgn val="ctr"/>
        <c:lblOffset val="50"/>
        <c:noMultiLvlLbl val="0"/>
      </c:catAx>
      <c:valAx>
        <c:axId val="140170752"/>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0086656"/>
        <c:crosses val="autoZero"/>
        <c:crossBetween val="midCat"/>
        <c:majorUnit val="5"/>
      </c:valAx>
      <c:valAx>
        <c:axId val="140172288"/>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140407552"/>
        <c:crosses val="max"/>
        <c:crossBetween val="between"/>
        <c:majorUnit val="10"/>
      </c:valAx>
      <c:catAx>
        <c:axId val="140407552"/>
        <c:scaling>
          <c:orientation val="minMax"/>
        </c:scaling>
        <c:delete val="1"/>
        <c:axPos val="b"/>
        <c:numFmt formatCode="General" sourceLinked="1"/>
        <c:majorTickMark val="out"/>
        <c:minorTickMark val="none"/>
        <c:tickLblPos val="nextTo"/>
        <c:crossAx val="140172288"/>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0.52296819790000004</c:v>
                </c:pt>
                <c:pt idx="1">
                  <c:v>0.51768172889999997</c:v>
                </c:pt>
                <c:pt idx="2">
                  <c:v>0.53006012020000004</c:v>
                </c:pt>
                <c:pt idx="3">
                  <c:v>0.5328685259</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0.55005889279999998</c:v>
                </c:pt>
                <c:pt idx="1">
                  <c:v>0.51571709229999996</c:v>
                </c:pt>
                <c:pt idx="2">
                  <c:v>0.52004008020000003</c:v>
                </c:pt>
                <c:pt idx="3">
                  <c:v>0.50796812749999998</c:v>
                </c:pt>
              </c:numCache>
            </c:numRef>
          </c:val>
          <c:smooth val="0"/>
        </c:ser>
        <c:dLbls>
          <c:showLegendKey val="0"/>
          <c:showVal val="0"/>
          <c:showCatName val="0"/>
          <c:showSerName val="0"/>
          <c:showPercent val="0"/>
          <c:showBubbleSize val="0"/>
        </c:dLbls>
        <c:marker val="1"/>
        <c:smooth val="0"/>
        <c:axId val="141148928"/>
        <c:axId val="141150464"/>
      </c:lineChart>
      <c:catAx>
        <c:axId val="1411489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1150464"/>
        <c:crosses val="autoZero"/>
        <c:auto val="1"/>
        <c:lblAlgn val="ctr"/>
        <c:lblOffset val="50"/>
        <c:noMultiLvlLbl val="0"/>
      </c:catAx>
      <c:valAx>
        <c:axId val="1411504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114892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7.6489532999999998E-2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7.0853462199999995E-2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0.14251207730000001</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0.42310789049999997</c:v>
                </c:pt>
              </c:numCache>
            </c:numRef>
          </c:val>
        </c:ser>
        <c:dLbls>
          <c:showLegendKey val="0"/>
          <c:showVal val="0"/>
          <c:showCatName val="0"/>
          <c:showSerName val="0"/>
          <c:showPercent val="0"/>
          <c:showBubbleSize val="0"/>
        </c:dLbls>
        <c:gapWidth val="27"/>
        <c:overlap val="-24"/>
        <c:axId val="44302720"/>
        <c:axId val="44304256"/>
      </c:barChart>
      <c:catAx>
        <c:axId val="44302720"/>
        <c:scaling>
          <c:orientation val="maxMin"/>
        </c:scaling>
        <c:delete val="0"/>
        <c:axPos val="l"/>
        <c:majorTickMark val="none"/>
        <c:minorTickMark val="none"/>
        <c:tickLblPos val="none"/>
        <c:spPr>
          <a:ln>
            <a:solidFill>
              <a:schemeClr val="bg1">
                <a:lumMod val="75000"/>
              </a:schemeClr>
            </a:solidFill>
          </a:ln>
        </c:spPr>
        <c:crossAx val="44304256"/>
        <c:crosses val="autoZero"/>
        <c:auto val="1"/>
        <c:lblAlgn val="ctr"/>
        <c:lblOffset val="100"/>
        <c:noMultiLvlLbl val="0"/>
      </c:catAx>
      <c:valAx>
        <c:axId val="44304256"/>
        <c:scaling>
          <c:orientation val="minMax"/>
          <c:max val="0.60000000000000009"/>
          <c:min val="0"/>
        </c:scaling>
        <c:delete val="1"/>
        <c:axPos val="t"/>
        <c:numFmt formatCode="0.0%" sourceLinked="1"/>
        <c:majorTickMark val="out"/>
        <c:minorTickMark val="none"/>
        <c:tickLblPos val="nextTo"/>
        <c:crossAx val="443027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10.356121763999999</c:v>
                </c:pt>
                <c:pt idx="1">
                  <c:v>10.620289852999999</c:v>
                </c:pt>
                <c:pt idx="2">
                  <c:v>10.867272717000001</c:v>
                </c:pt>
                <c:pt idx="3">
                  <c:v>11.124516118000001</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9.7994706339000004</c:v>
                </c:pt>
                <c:pt idx="1">
                  <c:v>9.6817542702000008</c:v>
                </c:pt>
                <c:pt idx="2">
                  <c:v>10.024391375</c:v>
                </c:pt>
                <c:pt idx="3">
                  <c:v>10.235111358999999</c:v>
                </c:pt>
              </c:numCache>
            </c:numRef>
          </c:val>
          <c:smooth val="0"/>
        </c:ser>
        <c:dLbls>
          <c:showLegendKey val="0"/>
          <c:showVal val="0"/>
          <c:showCatName val="0"/>
          <c:showSerName val="0"/>
          <c:showPercent val="0"/>
          <c:showBubbleSize val="0"/>
        </c:dLbls>
        <c:marker val="1"/>
        <c:smooth val="0"/>
        <c:axId val="146573568"/>
        <c:axId val="146588800"/>
      </c:lineChart>
      <c:catAx>
        <c:axId val="1465735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6588800"/>
        <c:crosses val="autoZero"/>
        <c:auto val="1"/>
        <c:lblAlgn val="ctr"/>
        <c:lblOffset val="50"/>
        <c:noMultiLvlLbl val="0"/>
      </c:catAx>
      <c:valAx>
        <c:axId val="146588800"/>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6573568"/>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21.836538462</c:v>
                </c:pt>
                <c:pt idx="1">
                  <c:v>23.403846154</c:v>
                </c:pt>
                <c:pt idx="2">
                  <c:v>24.653846154</c:v>
                </c:pt>
                <c:pt idx="3">
                  <c:v>22.961538462</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19.653846154</c:v>
                </c:pt>
                <c:pt idx="1">
                  <c:v>18.076923077</c:v>
                </c:pt>
                <c:pt idx="2">
                  <c:v>16.769230769</c:v>
                </c:pt>
                <c:pt idx="3">
                  <c:v>18.759615385</c:v>
                </c:pt>
              </c:numCache>
            </c:numRef>
          </c:val>
          <c:smooth val="0"/>
        </c:ser>
        <c:dLbls>
          <c:showLegendKey val="0"/>
          <c:showVal val="0"/>
          <c:showCatName val="0"/>
          <c:showSerName val="0"/>
          <c:showPercent val="0"/>
          <c:showBubbleSize val="0"/>
        </c:dLbls>
        <c:marker val="1"/>
        <c:smooth val="0"/>
        <c:axId val="148883328"/>
        <c:axId val="148919424"/>
      </c:lineChart>
      <c:catAx>
        <c:axId val="1488833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8919424"/>
        <c:crosses val="autoZero"/>
        <c:auto val="1"/>
        <c:lblAlgn val="ctr"/>
        <c:lblOffset val="50"/>
        <c:noMultiLvlLbl val="0"/>
      </c:catAx>
      <c:valAx>
        <c:axId val="148919424"/>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883328"/>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0.81592637050000005</c:v>
                </c:pt>
                <c:pt idx="1">
                  <c:v>0.81998021759999995</c:v>
                </c:pt>
                <c:pt idx="2">
                  <c:v>0.82227332460000002</c:v>
                </c:pt>
                <c:pt idx="3">
                  <c:v>0.82470119519999996</c:v>
                </c:pt>
              </c:numCache>
            </c:numRef>
          </c:val>
          <c:smooth val="0"/>
        </c:ser>
        <c:dLbls>
          <c:showLegendKey val="0"/>
          <c:showVal val="0"/>
          <c:showCatName val="0"/>
          <c:showSerName val="0"/>
          <c:showPercent val="0"/>
          <c:showBubbleSize val="0"/>
        </c:dLbls>
        <c:marker val="1"/>
        <c:smooth val="0"/>
        <c:axId val="149170432"/>
        <c:axId val="149188608"/>
      </c:lineChart>
      <c:catAx>
        <c:axId val="1491704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188608"/>
        <c:crosses val="autoZero"/>
        <c:auto val="1"/>
        <c:lblAlgn val="ctr"/>
        <c:lblOffset val="50"/>
        <c:noMultiLvlLbl val="0"/>
      </c:catAx>
      <c:valAx>
        <c:axId val="14918860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17043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9.3182932800000007E-2</c:v>
                </c:pt>
                <c:pt idx="1">
                  <c:v>7.9211901900000006E-2</c:v>
                </c:pt>
                <c:pt idx="2">
                  <c:v>8.0703156200000001E-2</c:v>
                </c:pt>
                <c:pt idx="3">
                  <c:v>7.6489532999999998E-2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7.20941638E-2</c:v>
                </c:pt>
                <c:pt idx="1">
                  <c:v>7.31805388E-2</c:v>
                </c:pt>
                <c:pt idx="2">
                  <c:v>7.5509388699999999E-2</c:v>
                </c:pt>
                <c:pt idx="3">
                  <c:v>7.0853462199999995E-2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0.16478666010000001</c:v>
                </c:pt>
                <c:pt idx="1">
                  <c:v>0.148371532</c:v>
                </c:pt>
                <c:pt idx="2">
                  <c:v>0.1490211746</c:v>
                </c:pt>
                <c:pt idx="3">
                  <c:v>0.14251207730000001</c:v>
                </c:pt>
              </c:numCache>
            </c:numRef>
          </c:val>
          <c:smooth val="0"/>
        </c:ser>
        <c:dLbls>
          <c:showLegendKey val="0"/>
          <c:showVal val="0"/>
          <c:showCatName val="0"/>
          <c:showSerName val="0"/>
          <c:showPercent val="0"/>
          <c:showBubbleSize val="0"/>
        </c:dLbls>
        <c:marker val="1"/>
        <c:smooth val="0"/>
        <c:axId val="149849216"/>
        <c:axId val="149850752"/>
      </c:lineChart>
      <c:catAx>
        <c:axId val="1498492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850752"/>
        <c:crosses val="autoZero"/>
        <c:auto val="1"/>
        <c:lblAlgn val="ctr"/>
        <c:lblOffset val="50"/>
        <c:noMultiLvlLbl val="0"/>
      </c:catAx>
      <c:valAx>
        <c:axId val="14985075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84921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0.41049534090000001</c:v>
                </c:pt>
                <c:pt idx="1">
                  <c:v>0.42058705270000002</c:v>
                </c:pt>
                <c:pt idx="2">
                  <c:v>0.4091090691</c:v>
                </c:pt>
                <c:pt idx="3">
                  <c:v>0.42310789049999997</c:v>
                </c:pt>
              </c:numCache>
            </c:numRef>
          </c:val>
          <c:smooth val="0"/>
        </c:ser>
        <c:dLbls>
          <c:showLegendKey val="0"/>
          <c:showVal val="0"/>
          <c:showCatName val="0"/>
          <c:showSerName val="0"/>
          <c:showPercent val="0"/>
          <c:showBubbleSize val="0"/>
        </c:dLbls>
        <c:marker val="1"/>
        <c:smooth val="0"/>
        <c:axId val="149968384"/>
        <c:axId val="149970304"/>
      </c:lineChart>
      <c:catAx>
        <c:axId val="1499683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970304"/>
        <c:crosses val="autoZero"/>
        <c:auto val="1"/>
        <c:lblAlgn val="ctr"/>
        <c:lblOffset val="50"/>
        <c:noMultiLvlLbl val="0"/>
      </c:catAx>
      <c:valAx>
        <c:axId val="14997030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96838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0.96794300980000003</c:v>
                </c:pt>
                <c:pt idx="1">
                  <c:v>0.97129186599999995</c:v>
                </c:pt>
                <c:pt idx="2">
                  <c:v>0.96763317599999998</c:v>
                </c:pt>
                <c:pt idx="3">
                  <c:v>0.97224102909999999</c:v>
                </c:pt>
              </c:numCache>
            </c:numRef>
          </c:val>
          <c:smooth val="0"/>
        </c:ser>
        <c:dLbls>
          <c:showLegendKey val="0"/>
          <c:showVal val="0"/>
          <c:showCatName val="0"/>
          <c:showSerName val="0"/>
          <c:showPercent val="0"/>
          <c:showBubbleSize val="0"/>
        </c:dLbls>
        <c:marker val="1"/>
        <c:smooth val="0"/>
        <c:axId val="150172416"/>
        <c:axId val="152553344"/>
      </c:lineChart>
      <c:catAx>
        <c:axId val="1501724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2553344"/>
        <c:crosses val="autoZero"/>
        <c:auto val="1"/>
        <c:lblAlgn val="ctr"/>
        <c:lblOffset val="50"/>
        <c:noMultiLvlLbl val="0"/>
      </c:catAx>
      <c:valAx>
        <c:axId val="15255334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017241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pt idx="2">
                  <c:v>8.3623693000000002E-3</c:v>
                </c:pt>
                <c:pt idx="3">
                  <c:v>1.0445682499999999E-2</c:v>
                </c:pt>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0.132474701</c:v>
                </c:pt>
                <c:pt idx="1">
                  <c:v>0.1111893033</c:v>
                </c:pt>
                <c:pt idx="2">
                  <c:v>0.1080139373</c:v>
                </c:pt>
                <c:pt idx="3">
                  <c:v>8.9832869100000004E-2</c:v>
                </c:pt>
              </c:numCache>
            </c:numRef>
          </c:val>
          <c:smooth val="0"/>
        </c:ser>
        <c:dLbls>
          <c:showLegendKey val="0"/>
          <c:showVal val="0"/>
          <c:showCatName val="0"/>
          <c:showSerName val="0"/>
          <c:showPercent val="0"/>
          <c:showBubbleSize val="0"/>
        </c:dLbls>
        <c:marker val="1"/>
        <c:smooth val="0"/>
        <c:axId val="170391040"/>
        <c:axId val="170398848"/>
      </c:lineChart>
      <c:catAx>
        <c:axId val="1703910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398848"/>
        <c:crosses val="autoZero"/>
        <c:auto val="1"/>
        <c:lblAlgn val="ctr"/>
        <c:lblOffset val="50"/>
        <c:noMultiLvlLbl val="0"/>
      </c:catAx>
      <c:valAx>
        <c:axId val="17039884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39104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0.38638454459999999</c:v>
                </c:pt>
                <c:pt idx="1">
                  <c:v>0.396903589</c:v>
                </c:pt>
                <c:pt idx="2">
                  <c:v>0.36376306619999998</c:v>
                </c:pt>
                <c:pt idx="3">
                  <c:v>0.38579387189999997</c:v>
                </c:pt>
              </c:numCache>
            </c:numRef>
          </c:val>
          <c:smooth val="0"/>
        </c:ser>
        <c:dLbls>
          <c:showLegendKey val="0"/>
          <c:showVal val="0"/>
          <c:showCatName val="0"/>
          <c:showSerName val="0"/>
          <c:showPercent val="0"/>
          <c:showBubbleSize val="0"/>
        </c:dLbls>
        <c:marker val="1"/>
        <c:smooth val="0"/>
        <c:axId val="171972864"/>
        <c:axId val="172441600"/>
      </c:lineChart>
      <c:catAx>
        <c:axId val="1719728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2441600"/>
        <c:crosses val="autoZero"/>
        <c:auto val="1"/>
        <c:lblAlgn val="ctr"/>
        <c:lblOffset val="50"/>
        <c:noMultiLvlLbl val="0"/>
      </c:catAx>
      <c:valAx>
        <c:axId val="17244160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197286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0.50058892820000001</c:v>
                </c:pt>
                <c:pt idx="1">
                  <c:v>0.50491159139999997</c:v>
                </c:pt>
                <c:pt idx="2">
                  <c:v>0.506012024</c:v>
                </c:pt>
                <c:pt idx="3">
                  <c:v>0.51494023899999997</c:v>
                </c:pt>
              </c:numCache>
            </c:numRef>
          </c:val>
          <c:smooth val="0"/>
        </c:ser>
        <c:dLbls>
          <c:showLegendKey val="0"/>
          <c:showVal val="0"/>
          <c:showCatName val="0"/>
          <c:showSerName val="0"/>
          <c:showPercent val="0"/>
          <c:showBubbleSize val="0"/>
        </c:dLbls>
        <c:marker val="1"/>
        <c:smooth val="0"/>
        <c:axId val="173399424"/>
        <c:axId val="173466752"/>
      </c:lineChart>
      <c:catAx>
        <c:axId val="1733994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3466752"/>
        <c:crosses val="autoZero"/>
        <c:auto val="1"/>
        <c:lblAlgn val="ctr"/>
        <c:lblOffset val="50"/>
        <c:noMultiLvlLbl val="0"/>
      </c:catAx>
      <c:valAx>
        <c:axId val="17346675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339942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5.6470588199999998E-2</c:v>
                </c:pt>
                <c:pt idx="1">
                  <c:v>5.83657588E-2</c:v>
                </c:pt>
                <c:pt idx="2">
                  <c:v>6.7326732700000003E-2</c:v>
                </c:pt>
                <c:pt idx="3">
                  <c:v>6.7698259199999999E-2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6.5882352899999996E-2</c:v>
                </c:pt>
                <c:pt idx="1">
                  <c:v>7.0038910499999996E-2</c:v>
                </c:pt>
                <c:pt idx="2">
                  <c:v>0.104950495</c:v>
                </c:pt>
                <c:pt idx="3">
                  <c:v>7.7369439100000006E-2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0.13647058819999999</c:v>
                </c:pt>
                <c:pt idx="1">
                  <c:v>0.1089494163</c:v>
                </c:pt>
                <c:pt idx="2">
                  <c:v>0.1247524752</c:v>
                </c:pt>
                <c:pt idx="3">
                  <c:v>0.13152804639999999</c:v>
                </c:pt>
              </c:numCache>
            </c:numRef>
          </c:val>
          <c:smooth val="0"/>
        </c:ser>
        <c:dLbls>
          <c:showLegendKey val="0"/>
          <c:showVal val="0"/>
          <c:showCatName val="0"/>
          <c:showSerName val="0"/>
          <c:showPercent val="0"/>
          <c:showBubbleSize val="0"/>
        </c:dLbls>
        <c:marker val="1"/>
        <c:smooth val="0"/>
        <c:axId val="177740800"/>
        <c:axId val="182493184"/>
      </c:lineChart>
      <c:catAx>
        <c:axId val="1777408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2493184"/>
        <c:crosses val="autoZero"/>
        <c:auto val="1"/>
        <c:lblAlgn val="ctr"/>
        <c:lblOffset val="50"/>
        <c:noMultiLvlLbl val="0"/>
      </c:catAx>
      <c:valAx>
        <c:axId val="18249318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774080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0.45720555959999998</c:v>
                </c:pt>
                <c:pt idx="1">
                  <c:v>0.54279444040000002</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0.48705882350000002</c:v>
                </c:pt>
                <c:pt idx="1">
                  <c:v>0.42801556419999998</c:v>
                </c:pt>
                <c:pt idx="2">
                  <c:v>0.42970297029999999</c:v>
                </c:pt>
                <c:pt idx="3">
                  <c:v>0.49709864599999998</c:v>
                </c:pt>
              </c:numCache>
            </c:numRef>
          </c:val>
          <c:smooth val="0"/>
        </c:ser>
        <c:dLbls>
          <c:showLegendKey val="0"/>
          <c:showVal val="0"/>
          <c:showCatName val="0"/>
          <c:showSerName val="0"/>
          <c:showPercent val="0"/>
          <c:showBubbleSize val="0"/>
        </c:dLbls>
        <c:marker val="1"/>
        <c:smooth val="0"/>
        <c:axId val="182577408"/>
        <c:axId val="182994432"/>
      </c:lineChart>
      <c:catAx>
        <c:axId val="1825774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2994432"/>
        <c:crosses val="autoZero"/>
        <c:auto val="1"/>
        <c:lblAlgn val="ctr"/>
        <c:lblOffset val="50"/>
        <c:noMultiLvlLbl val="0"/>
      </c:catAx>
      <c:valAx>
        <c:axId val="18299443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257740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96986368"/>
        <c:axId val="196987904"/>
      </c:lineChart>
      <c:catAx>
        <c:axId val="1969863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96987904"/>
        <c:crosses val="autoZero"/>
        <c:auto val="1"/>
        <c:lblAlgn val="ctr"/>
        <c:lblOffset val="50"/>
        <c:noMultiLvlLbl val="0"/>
      </c:catAx>
      <c:valAx>
        <c:axId val="19698790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9698636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0.29791271349999998</c:v>
                </c:pt>
                <c:pt idx="1">
                  <c:v>0.28985507249999998</c:v>
                </c:pt>
                <c:pt idx="2">
                  <c:v>0.27708703369999999</c:v>
                </c:pt>
                <c:pt idx="3">
                  <c:v>0.26365348399999999</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0.2182163188</c:v>
                </c:pt>
                <c:pt idx="1">
                  <c:v>0.26086956519999999</c:v>
                </c:pt>
                <c:pt idx="2">
                  <c:v>0.2380106572</c:v>
                </c:pt>
                <c:pt idx="3">
                  <c:v>0.24670433150000001</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0.25426944969999998</c:v>
                </c:pt>
                <c:pt idx="1">
                  <c:v>0.28079710140000003</c:v>
                </c:pt>
                <c:pt idx="2">
                  <c:v>0.27531083480000001</c:v>
                </c:pt>
                <c:pt idx="3">
                  <c:v>0.29566854990000002</c:v>
                </c:pt>
              </c:numCache>
            </c:numRef>
          </c:val>
          <c:smooth val="0"/>
        </c:ser>
        <c:dLbls>
          <c:showLegendKey val="0"/>
          <c:showVal val="0"/>
          <c:showCatName val="0"/>
          <c:showSerName val="0"/>
          <c:showPercent val="0"/>
          <c:showBubbleSize val="0"/>
        </c:dLbls>
        <c:marker val="1"/>
        <c:smooth val="0"/>
        <c:axId val="201515776"/>
        <c:axId val="201517312"/>
      </c:lineChart>
      <c:catAx>
        <c:axId val="2015157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01517312"/>
        <c:crosses val="autoZero"/>
        <c:auto val="1"/>
        <c:lblAlgn val="ctr"/>
        <c:lblOffset val="50"/>
        <c:noMultiLvlLbl val="0"/>
      </c:catAx>
      <c:valAx>
        <c:axId val="20151731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0151577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0.39848197340000002</c:v>
                </c:pt>
                <c:pt idx="1">
                  <c:v>0.47463768119999999</c:v>
                </c:pt>
                <c:pt idx="2">
                  <c:v>0.50621669629999999</c:v>
                </c:pt>
                <c:pt idx="3">
                  <c:v>0.45197740110000001</c:v>
                </c:pt>
              </c:numCache>
            </c:numRef>
          </c:val>
          <c:smooth val="0"/>
        </c:ser>
        <c:dLbls>
          <c:showLegendKey val="0"/>
          <c:showVal val="0"/>
          <c:showCatName val="0"/>
          <c:showSerName val="0"/>
          <c:showPercent val="0"/>
          <c:showBubbleSize val="0"/>
        </c:dLbls>
        <c:marker val="1"/>
        <c:smooth val="0"/>
        <c:axId val="202369664"/>
        <c:axId val="202510720"/>
      </c:lineChart>
      <c:catAx>
        <c:axId val="2023696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02510720"/>
        <c:crosses val="autoZero"/>
        <c:auto val="1"/>
        <c:lblAlgn val="ctr"/>
        <c:lblOffset val="50"/>
        <c:noMultiLvlLbl val="0"/>
      </c:catAx>
      <c:valAx>
        <c:axId val="20251072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0236966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0.4198136341</c:v>
                </c:pt>
                <c:pt idx="1">
                  <c:v>0.38560514680000002</c:v>
                </c:pt>
                <c:pt idx="2">
                  <c:v>0.39552536960000001</c:v>
                </c:pt>
                <c:pt idx="3">
                  <c:v>0.38003220609999999</c:v>
                </c:pt>
              </c:numCache>
            </c:numRef>
          </c:val>
          <c:smooth val="0"/>
        </c:ser>
        <c:dLbls>
          <c:showLegendKey val="0"/>
          <c:showVal val="0"/>
          <c:showCatName val="0"/>
          <c:showSerName val="0"/>
          <c:showPercent val="0"/>
          <c:showBubbleSize val="0"/>
        </c:dLbls>
        <c:marker val="1"/>
        <c:smooth val="0"/>
        <c:axId val="207938304"/>
        <c:axId val="207939840"/>
      </c:lineChart>
      <c:catAx>
        <c:axId val="2079383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07939840"/>
        <c:crosses val="autoZero"/>
        <c:auto val="1"/>
        <c:lblAlgn val="ctr"/>
        <c:lblOffset val="50"/>
        <c:noMultiLvlLbl val="0"/>
      </c:catAx>
      <c:valAx>
        <c:axId val="20793984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07938304"/>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0.2260912212</c:v>
                </c:pt>
                <c:pt idx="1">
                  <c:v>0.20627261760000001</c:v>
                </c:pt>
                <c:pt idx="2">
                  <c:v>0.20535357570000001</c:v>
                </c:pt>
                <c:pt idx="3">
                  <c:v>0.19887278580000001</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0.1343795978</c:v>
                </c:pt>
                <c:pt idx="1">
                  <c:v>0.11741053479999999</c:v>
                </c:pt>
                <c:pt idx="2">
                  <c:v>0.1090691171</c:v>
                </c:pt>
                <c:pt idx="3">
                  <c:v>9.9436392900000004E-2</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4.2177538000000001E-2</c:v>
                </c:pt>
                <c:pt idx="1">
                  <c:v>3.65902694E-2</c:v>
                </c:pt>
                <c:pt idx="2">
                  <c:v>3.55573312E-2</c:v>
                </c:pt>
                <c:pt idx="3">
                  <c:v>3.2608695700000002E-2</c:v>
                </c:pt>
              </c:numCache>
            </c:numRef>
          </c:val>
          <c:smooth val="0"/>
        </c:ser>
        <c:dLbls>
          <c:showLegendKey val="0"/>
          <c:showVal val="0"/>
          <c:showCatName val="0"/>
          <c:showSerName val="0"/>
          <c:showPercent val="0"/>
          <c:showBubbleSize val="0"/>
        </c:dLbls>
        <c:marker val="1"/>
        <c:smooth val="0"/>
        <c:axId val="208042240"/>
        <c:axId val="208065664"/>
      </c:lineChart>
      <c:catAx>
        <c:axId val="2080422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08065664"/>
        <c:crosses val="autoZero"/>
        <c:auto val="1"/>
        <c:lblAlgn val="ctr"/>
        <c:lblOffset val="50"/>
        <c:noMultiLvlLbl val="0"/>
      </c:catAx>
      <c:valAx>
        <c:axId val="20806566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080422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0.1242236025</c:v>
                </c:pt>
                <c:pt idx="1">
                  <c:v>0.12373907200000001</c:v>
                </c:pt>
                <c:pt idx="2">
                  <c:v>0.1084656085</c:v>
                </c:pt>
                <c:pt idx="3">
                  <c:v>0.1066931743</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0.1513975155</c:v>
                </c:pt>
                <c:pt idx="1">
                  <c:v>0.14391392059999999</c:v>
                </c:pt>
                <c:pt idx="2">
                  <c:v>0.12830687830000001</c:v>
                </c:pt>
                <c:pt idx="3">
                  <c:v>0.12326043740000001</c:v>
                </c:pt>
              </c:numCache>
            </c:numRef>
          </c:val>
          <c:smooth val="0"/>
        </c:ser>
        <c:dLbls>
          <c:showLegendKey val="0"/>
          <c:showVal val="0"/>
          <c:showCatName val="0"/>
          <c:showSerName val="0"/>
          <c:showPercent val="0"/>
          <c:showBubbleSize val="0"/>
        </c:dLbls>
        <c:marker val="1"/>
        <c:smooth val="0"/>
        <c:axId val="208108160"/>
        <c:axId val="208123008"/>
      </c:lineChart>
      <c:catAx>
        <c:axId val="2081081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08123008"/>
        <c:crosses val="autoZero"/>
        <c:auto val="1"/>
        <c:lblAlgn val="ctr"/>
        <c:lblOffset val="50"/>
        <c:noMultiLvlLbl val="0"/>
      </c:catAx>
      <c:valAx>
        <c:axId val="20812300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081081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0.20699172029999999</c:v>
                </c:pt>
                <c:pt idx="1">
                  <c:v>0.1977480647</c:v>
                </c:pt>
                <c:pt idx="2">
                  <c:v>0.218815331</c:v>
                </c:pt>
                <c:pt idx="3">
                  <c:v>0.19289693590000001</c:v>
                </c:pt>
              </c:numCache>
            </c:numRef>
          </c:val>
          <c:smooth val="0"/>
        </c:ser>
        <c:dLbls>
          <c:showLegendKey val="0"/>
          <c:showVal val="0"/>
          <c:showCatName val="0"/>
          <c:showSerName val="0"/>
          <c:showPercent val="0"/>
          <c:showBubbleSize val="0"/>
        </c:dLbls>
        <c:marker val="1"/>
        <c:smooth val="0"/>
        <c:axId val="219543808"/>
        <c:axId val="219883008"/>
      </c:lineChart>
      <c:catAx>
        <c:axId val="2195438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19883008"/>
        <c:crosses val="autoZero"/>
        <c:auto val="1"/>
        <c:lblAlgn val="ctr"/>
        <c:lblOffset val="50"/>
        <c:noMultiLvlLbl val="0"/>
      </c:catAx>
      <c:valAx>
        <c:axId val="21988300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1954380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5.8877644899999998E-2</c:v>
                </c:pt>
                <c:pt idx="1">
                  <c:v>5.2779732599999997E-2</c:v>
                </c:pt>
                <c:pt idx="2">
                  <c:v>5.2264808400000001E-2</c:v>
                </c:pt>
                <c:pt idx="3">
                  <c:v>4.9442896899999998E-2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3.7718491299999997E-2</c:v>
                </c:pt>
                <c:pt idx="1">
                  <c:v>3.5890218199999997E-2</c:v>
                </c:pt>
                <c:pt idx="2">
                  <c:v>3.3449477399999997E-2</c:v>
                </c:pt>
                <c:pt idx="3">
                  <c:v>2.5766016700000002E-2</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numCache>
            </c:numRef>
          </c:val>
          <c:smooth val="0"/>
        </c:ser>
        <c:dLbls>
          <c:showLegendKey val="0"/>
          <c:showVal val="0"/>
          <c:showCatName val="0"/>
          <c:showSerName val="0"/>
          <c:showPercent val="0"/>
          <c:showBubbleSize val="0"/>
        </c:dLbls>
        <c:marker val="1"/>
        <c:smooth val="0"/>
        <c:axId val="220823936"/>
        <c:axId val="220825472"/>
      </c:lineChart>
      <c:catAx>
        <c:axId val="2208239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20825472"/>
        <c:crosses val="autoZero"/>
        <c:auto val="1"/>
        <c:lblAlgn val="ctr"/>
        <c:lblOffset val="50"/>
        <c:noMultiLvlLbl val="0"/>
      </c:catAx>
      <c:valAx>
        <c:axId val="22082547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2082393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0">
                  <c:v>5.3571428599999998E-2</c:v>
                </c:pt>
                <c:pt idx="1">
                  <c:v>4.2755344399999999E-2</c:v>
                </c:pt>
                <c:pt idx="2">
                  <c:v>2.9279279299999999E-2</c:v>
                </c:pt>
                <c:pt idx="3">
                  <c:v>3.0368763600000001E-2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7.4404761900000005E-2</c:v>
                </c:pt>
                <c:pt idx="1">
                  <c:v>6.4133016599999995E-2</c:v>
                </c:pt>
                <c:pt idx="2">
                  <c:v>4.9549549499999998E-2</c:v>
                </c:pt>
                <c:pt idx="3">
                  <c:v>4.9891540099999999E-2</c:v>
                </c:pt>
              </c:numCache>
            </c:numRef>
          </c:val>
          <c:smooth val="0"/>
        </c:ser>
        <c:dLbls>
          <c:showLegendKey val="0"/>
          <c:showVal val="0"/>
          <c:showCatName val="0"/>
          <c:showSerName val="0"/>
          <c:showPercent val="0"/>
          <c:showBubbleSize val="0"/>
        </c:dLbls>
        <c:marker val="1"/>
        <c:smooth val="0"/>
        <c:axId val="41688448"/>
        <c:axId val="41690240"/>
      </c:lineChart>
      <c:catAx>
        <c:axId val="41688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1690240"/>
        <c:crosses val="autoZero"/>
        <c:auto val="1"/>
        <c:lblAlgn val="ctr"/>
        <c:lblOffset val="50"/>
        <c:noMultiLvlLbl val="0"/>
      </c:catAx>
      <c:valAx>
        <c:axId val="4169024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168844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0.2948061448</c:v>
                </c:pt>
                <c:pt idx="1">
                  <c:v>0.7051938552</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0.51058823529999997</c:v>
                </c:pt>
                <c:pt idx="1">
                  <c:v>0.46108949420000001</c:v>
                </c:pt>
                <c:pt idx="2">
                  <c:v>0.46930693070000001</c:v>
                </c:pt>
                <c:pt idx="3">
                  <c:v>0.50290135400000002</c:v>
                </c:pt>
              </c:numCache>
            </c:numRef>
          </c:val>
          <c:smooth val="0"/>
        </c:ser>
        <c:dLbls>
          <c:showLegendKey val="0"/>
          <c:showVal val="0"/>
          <c:showCatName val="0"/>
          <c:showSerName val="0"/>
          <c:showPercent val="0"/>
          <c:showBubbleSize val="0"/>
        </c:dLbls>
        <c:marker val="1"/>
        <c:smooth val="0"/>
        <c:axId val="41704448"/>
        <c:axId val="41706240"/>
      </c:lineChart>
      <c:catAx>
        <c:axId val="41704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1706240"/>
        <c:crosses val="autoZero"/>
        <c:auto val="1"/>
        <c:lblAlgn val="ctr"/>
        <c:lblOffset val="50"/>
        <c:noMultiLvlLbl val="0"/>
      </c:catAx>
      <c:valAx>
        <c:axId val="4170624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170444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0.2964705882</c:v>
                </c:pt>
                <c:pt idx="1">
                  <c:v>0.28404669259999998</c:v>
                </c:pt>
                <c:pt idx="2">
                  <c:v>0.28910891090000002</c:v>
                </c:pt>
                <c:pt idx="3">
                  <c:v>0.30754352029999998</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0.14117647059999999</c:v>
                </c:pt>
                <c:pt idx="1">
                  <c:v>0.1070038911</c:v>
                </c:pt>
                <c:pt idx="2">
                  <c:v>8.9108910900000005E-2</c:v>
                </c:pt>
                <c:pt idx="3">
                  <c:v>7.9303675000000004E-2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numCache>
            </c:numRef>
          </c:val>
          <c:smooth val="0"/>
        </c:ser>
        <c:dLbls>
          <c:showLegendKey val="0"/>
          <c:showVal val="0"/>
          <c:showCatName val="0"/>
          <c:showSerName val="0"/>
          <c:showPercent val="0"/>
          <c:showBubbleSize val="0"/>
        </c:dLbls>
        <c:marker val="1"/>
        <c:smooth val="0"/>
        <c:axId val="41743872"/>
        <c:axId val="41745408"/>
      </c:lineChart>
      <c:catAx>
        <c:axId val="417438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1745408"/>
        <c:crosses val="autoZero"/>
        <c:auto val="1"/>
        <c:lblAlgn val="ctr"/>
        <c:lblOffset val="50"/>
        <c:noMultiLvlLbl val="0"/>
      </c:catAx>
      <c:valAx>
        <c:axId val="4174540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17438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0.1223529412</c:v>
                </c:pt>
                <c:pt idx="1">
                  <c:v>0.1089494163</c:v>
                </c:pt>
                <c:pt idx="2">
                  <c:v>0.1128712871</c:v>
                </c:pt>
                <c:pt idx="3">
                  <c:v>0.1083172147</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0.1764705882</c:v>
                </c:pt>
                <c:pt idx="1">
                  <c:v>0.13813229569999999</c:v>
                </c:pt>
                <c:pt idx="2">
                  <c:v>0.14257425739999999</c:v>
                </c:pt>
                <c:pt idx="3">
                  <c:v>0.13346228239999999</c:v>
                </c:pt>
              </c:numCache>
            </c:numRef>
          </c:val>
          <c:smooth val="0"/>
        </c:ser>
        <c:dLbls>
          <c:showLegendKey val="0"/>
          <c:showVal val="0"/>
          <c:showCatName val="0"/>
          <c:showSerName val="0"/>
          <c:showPercent val="0"/>
          <c:showBubbleSize val="0"/>
        </c:dLbls>
        <c:marker val="1"/>
        <c:smooth val="0"/>
        <c:axId val="41831424"/>
        <c:axId val="41837312"/>
      </c:lineChart>
      <c:catAx>
        <c:axId val="418314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1837312"/>
        <c:crosses val="autoZero"/>
        <c:auto val="1"/>
        <c:lblAlgn val="ctr"/>
        <c:lblOffset val="50"/>
        <c:noMultiLvlLbl val="0"/>
      </c:catAx>
      <c:valAx>
        <c:axId val="4183731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183142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0.78557874760000002</c:v>
                </c:pt>
                <c:pt idx="1">
                  <c:v>0.79891304350000003</c:v>
                </c:pt>
                <c:pt idx="2">
                  <c:v>0.77975133210000003</c:v>
                </c:pt>
                <c:pt idx="3">
                  <c:v>0.76647834270000004</c:v>
                </c:pt>
              </c:numCache>
            </c:numRef>
          </c:val>
          <c:smooth val="0"/>
        </c:ser>
        <c:dLbls>
          <c:showLegendKey val="0"/>
          <c:showVal val="0"/>
          <c:showCatName val="0"/>
          <c:showSerName val="0"/>
          <c:showPercent val="0"/>
          <c:showBubbleSize val="0"/>
        </c:dLbls>
        <c:marker val="1"/>
        <c:smooth val="0"/>
        <c:axId val="41904768"/>
        <c:axId val="41918848"/>
      </c:lineChart>
      <c:catAx>
        <c:axId val="419047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1918848"/>
        <c:crosses val="autoZero"/>
        <c:auto val="1"/>
        <c:lblAlgn val="ctr"/>
        <c:lblOffset val="50"/>
        <c:noMultiLvlLbl val="0"/>
      </c:catAx>
      <c:valAx>
        <c:axId val="41918848"/>
        <c:scaling>
          <c:orientation val="minMax"/>
          <c:max val="0.8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190476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0.51423149909999999</c:v>
                </c:pt>
                <c:pt idx="1">
                  <c:v>0.52898550720000004</c:v>
                </c:pt>
                <c:pt idx="2">
                  <c:v>0.52042628769999999</c:v>
                </c:pt>
                <c:pt idx="3">
                  <c:v>0.4971751412</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0.32827324479999997</c:v>
                </c:pt>
                <c:pt idx="1">
                  <c:v>0.33695652170000001</c:v>
                </c:pt>
                <c:pt idx="2">
                  <c:v>0.31971580820000001</c:v>
                </c:pt>
                <c:pt idx="3">
                  <c:v>0.31826742000000002</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0.1385199241</c:v>
                </c:pt>
                <c:pt idx="1">
                  <c:v>0.14492753620000001</c:v>
                </c:pt>
                <c:pt idx="2">
                  <c:v>0.1385435169</c:v>
                </c:pt>
                <c:pt idx="3">
                  <c:v>0.13370998119999999</c:v>
                </c:pt>
              </c:numCache>
            </c:numRef>
          </c:val>
          <c:smooth val="0"/>
        </c:ser>
        <c:dLbls>
          <c:showLegendKey val="0"/>
          <c:showVal val="0"/>
          <c:showCatName val="0"/>
          <c:showSerName val="0"/>
          <c:showPercent val="0"/>
          <c:showBubbleSize val="0"/>
        </c:dLbls>
        <c:marker val="1"/>
        <c:smooth val="0"/>
        <c:axId val="41936000"/>
        <c:axId val="41937536"/>
      </c:lineChart>
      <c:catAx>
        <c:axId val="419360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1937536"/>
        <c:crosses val="autoZero"/>
        <c:auto val="1"/>
        <c:lblAlgn val="ctr"/>
        <c:lblOffset val="50"/>
        <c:noMultiLvlLbl val="0"/>
      </c:catAx>
      <c:valAx>
        <c:axId val="41937536"/>
        <c:scaling>
          <c:orientation val="minMax"/>
          <c:max val="0.8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19360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0.17077798860000001</c:v>
                </c:pt>
                <c:pt idx="1">
                  <c:v>0.19927536230000001</c:v>
                </c:pt>
                <c:pt idx="2">
                  <c:v>0.1669626998</c:v>
                </c:pt>
                <c:pt idx="3">
                  <c:v>0.17137476460000001</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0.18026565459999999</c:v>
                </c:pt>
                <c:pt idx="1">
                  <c:v>0.21014492749999999</c:v>
                </c:pt>
                <c:pt idx="2">
                  <c:v>0.17761989340000001</c:v>
                </c:pt>
                <c:pt idx="3">
                  <c:v>0.17702448209999999</c:v>
                </c:pt>
              </c:numCache>
            </c:numRef>
          </c:val>
          <c:smooth val="0"/>
        </c:ser>
        <c:dLbls>
          <c:showLegendKey val="0"/>
          <c:showVal val="0"/>
          <c:showCatName val="0"/>
          <c:showSerName val="0"/>
          <c:showPercent val="0"/>
          <c:showBubbleSize val="0"/>
        </c:dLbls>
        <c:marker val="1"/>
        <c:smooth val="0"/>
        <c:axId val="41953920"/>
        <c:axId val="41980288"/>
      </c:lineChart>
      <c:catAx>
        <c:axId val="419539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1980288"/>
        <c:crosses val="autoZero"/>
        <c:auto val="1"/>
        <c:lblAlgn val="ctr"/>
        <c:lblOffset val="50"/>
        <c:noMultiLvlLbl val="0"/>
      </c:catAx>
      <c:valAx>
        <c:axId val="41980288"/>
        <c:scaling>
          <c:orientation val="minMax"/>
          <c:max val="0.8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195392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0.26339120799999999</c:v>
                </c:pt>
                <c:pt idx="1">
                  <c:v>0.2921245421</c:v>
                </c:pt>
                <c:pt idx="2">
                  <c:v>0.2399028242</c:v>
                </c:pt>
                <c:pt idx="3">
                  <c:v>0.2370030581</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0.88585149610000002</c:v>
                </c:pt>
                <c:pt idx="1">
                  <c:v>0.90079365079999996</c:v>
                </c:pt>
                <c:pt idx="2">
                  <c:v>0.90403887029999996</c:v>
                </c:pt>
                <c:pt idx="3">
                  <c:v>0.89877675840000004</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0.56150720350000005</c:v>
                </c:pt>
                <c:pt idx="1">
                  <c:v>0.54792429789999997</c:v>
                </c:pt>
                <c:pt idx="2">
                  <c:v>0.54084421500000002</c:v>
                </c:pt>
                <c:pt idx="3">
                  <c:v>0.51437308869999998</c:v>
                </c:pt>
              </c:numCache>
            </c:numRef>
          </c:val>
          <c:smooth val="0"/>
        </c:ser>
        <c:dLbls>
          <c:showLegendKey val="0"/>
          <c:showVal val="0"/>
          <c:showCatName val="0"/>
          <c:showSerName val="0"/>
          <c:showPercent val="0"/>
          <c:showBubbleSize val="0"/>
        </c:dLbls>
        <c:marker val="1"/>
        <c:smooth val="0"/>
        <c:axId val="43783680"/>
        <c:axId val="43785216"/>
      </c:lineChart>
      <c:catAx>
        <c:axId val="437836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3785216"/>
        <c:crosses val="autoZero"/>
        <c:auto val="1"/>
        <c:lblAlgn val="ctr"/>
        <c:lblOffset val="50"/>
        <c:noMultiLvlLbl val="0"/>
      </c:catAx>
      <c:valAx>
        <c:axId val="4378521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378368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7.9102384291999996</c:v>
                </c:pt>
                <c:pt idx="1">
                  <c:v>6.9571577846999997</c:v>
                </c:pt>
                <c:pt idx="2">
                  <c:v>7.7670886075999999</c:v>
                </c:pt>
                <c:pt idx="3">
                  <c:v>7.44</c:v>
                </c:pt>
              </c:numCache>
            </c:numRef>
          </c:val>
          <c:smooth val="0"/>
        </c:ser>
        <c:dLbls>
          <c:showLegendKey val="0"/>
          <c:showVal val="0"/>
          <c:showCatName val="0"/>
          <c:showSerName val="0"/>
          <c:showPercent val="0"/>
          <c:showBubbleSize val="0"/>
        </c:dLbls>
        <c:marker val="1"/>
        <c:smooth val="0"/>
        <c:axId val="43793408"/>
        <c:axId val="43807488"/>
      </c:lineChart>
      <c:catAx>
        <c:axId val="437934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3807488"/>
        <c:crosses val="autoZero"/>
        <c:auto val="1"/>
        <c:lblAlgn val="ctr"/>
        <c:lblOffset val="50"/>
        <c:noMultiLvlLbl val="0"/>
      </c:catAx>
      <c:valAx>
        <c:axId val="43807488"/>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3793408"/>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0.1555227189</c:v>
                </c:pt>
                <c:pt idx="1">
                  <c:v>0.13308913310000001</c:v>
                </c:pt>
                <c:pt idx="2">
                  <c:v>9.4442757399999994E-2</c:v>
                </c:pt>
                <c:pt idx="3">
                  <c:v>8.9602446500000002E-2</c:v>
                </c:pt>
              </c:numCache>
            </c:numRef>
          </c:val>
          <c:smooth val="0"/>
        </c:ser>
        <c:dLbls>
          <c:showLegendKey val="0"/>
          <c:showVal val="0"/>
          <c:showCatName val="0"/>
          <c:showSerName val="0"/>
          <c:showPercent val="0"/>
          <c:showBubbleSize val="0"/>
        </c:dLbls>
        <c:marker val="1"/>
        <c:smooth val="0"/>
        <c:axId val="43823872"/>
        <c:axId val="43825408"/>
      </c:lineChart>
      <c:catAx>
        <c:axId val="438238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3825408"/>
        <c:crosses val="autoZero"/>
        <c:auto val="1"/>
        <c:lblAlgn val="ctr"/>
        <c:lblOffset val="50"/>
        <c:noMultiLvlLbl val="0"/>
      </c:catAx>
      <c:valAx>
        <c:axId val="4382540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382387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9.2353158500000004E-2</c:v>
                </c:pt>
                <c:pt idx="1">
                  <c:v>0.10653235649999999</c:v>
                </c:pt>
                <c:pt idx="2">
                  <c:v>0.10081992100000001</c:v>
                </c:pt>
                <c:pt idx="3">
                  <c:v>9.8776758399999998E-2</c:v>
                </c:pt>
              </c:numCache>
            </c:numRef>
          </c:val>
          <c:smooth val="0"/>
        </c:ser>
        <c:dLbls>
          <c:showLegendKey val="0"/>
          <c:showVal val="0"/>
          <c:showCatName val="0"/>
          <c:showSerName val="0"/>
          <c:showPercent val="0"/>
          <c:showBubbleSize val="0"/>
        </c:dLbls>
        <c:marker val="1"/>
        <c:smooth val="0"/>
        <c:axId val="43895808"/>
        <c:axId val="44176128"/>
      </c:lineChart>
      <c:catAx>
        <c:axId val="438958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4176128"/>
        <c:crosses val="autoZero"/>
        <c:auto val="1"/>
        <c:lblAlgn val="ctr"/>
        <c:lblOffset val="50"/>
        <c:noMultiLvlLbl val="0"/>
      </c:catAx>
      <c:valAx>
        <c:axId val="4417612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389580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0.1880029261</c:v>
                </c:pt>
                <c:pt idx="1">
                  <c:v>0.81199707389999998</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7.5360177299999997E-2</c:v>
                </c:pt>
                <c:pt idx="1">
                  <c:v>6.6849816800000003E-2</c:v>
                </c:pt>
                <c:pt idx="2">
                  <c:v>7.2881870599999996E-2</c:v>
                </c:pt>
                <c:pt idx="3">
                  <c:v>7.1253822600000002E-2</c:v>
                </c:pt>
              </c:numCache>
            </c:numRef>
          </c:val>
          <c:smooth val="0"/>
        </c:ser>
        <c:dLbls>
          <c:showLegendKey val="0"/>
          <c:showVal val="0"/>
          <c:showCatName val="0"/>
          <c:showSerName val="0"/>
          <c:showPercent val="0"/>
          <c:showBubbleSize val="0"/>
        </c:dLbls>
        <c:marker val="1"/>
        <c:smooth val="0"/>
        <c:axId val="44182912"/>
        <c:axId val="44192896"/>
      </c:lineChart>
      <c:catAx>
        <c:axId val="441829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4192896"/>
        <c:crosses val="autoZero"/>
        <c:auto val="1"/>
        <c:lblAlgn val="ctr"/>
        <c:lblOffset val="50"/>
        <c:noMultiLvlLbl val="0"/>
      </c:catAx>
      <c:valAx>
        <c:axId val="4419289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418291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3.6202438099999998E-2</c:v>
                </c:pt>
                <c:pt idx="1">
                  <c:v>3.4188034200000002E-2</c:v>
                </c:pt>
                <c:pt idx="2">
                  <c:v>3.24931673E-2</c:v>
                </c:pt>
                <c:pt idx="3">
                  <c:v>3.0581039800000001E-2</c:v>
                </c:pt>
              </c:numCache>
            </c:numRef>
          </c:val>
          <c:smooth val="0"/>
        </c:ser>
        <c:dLbls>
          <c:showLegendKey val="0"/>
          <c:showVal val="0"/>
          <c:showCatName val="0"/>
          <c:showSerName val="0"/>
          <c:showPercent val="0"/>
          <c:showBubbleSize val="0"/>
        </c:dLbls>
        <c:marker val="1"/>
        <c:smooth val="0"/>
        <c:axId val="44220800"/>
        <c:axId val="44222336"/>
      </c:lineChart>
      <c:catAx>
        <c:axId val="442208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4222336"/>
        <c:crosses val="autoZero"/>
        <c:auto val="1"/>
        <c:lblAlgn val="ctr"/>
        <c:lblOffset val="50"/>
        <c:noMultiLvlLbl val="0"/>
      </c:catAx>
      <c:valAx>
        <c:axId val="4422233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422080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0.15035094199999999</c:v>
                </c:pt>
                <c:pt idx="1">
                  <c:v>0.15140415139999999</c:v>
                </c:pt>
                <c:pt idx="2">
                  <c:v>0.15791071970000001</c:v>
                </c:pt>
                <c:pt idx="3">
                  <c:v>0.14036697249999999</c:v>
                </c:pt>
              </c:numCache>
            </c:numRef>
          </c:val>
          <c:smooth val="0"/>
        </c:ser>
        <c:dLbls>
          <c:showLegendKey val="0"/>
          <c:showVal val="0"/>
          <c:showCatName val="0"/>
          <c:showSerName val="0"/>
          <c:showPercent val="0"/>
          <c:showBubbleSize val="0"/>
        </c:dLbls>
        <c:marker val="1"/>
        <c:smooth val="0"/>
        <c:axId val="44325504"/>
        <c:axId val="44343680"/>
      </c:lineChart>
      <c:catAx>
        <c:axId val="443255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4343680"/>
        <c:crosses val="autoZero"/>
        <c:auto val="1"/>
        <c:lblAlgn val="ctr"/>
        <c:lblOffset val="50"/>
        <c:noMultiLvlLbl val="0"/>
      </c:catAx>
      <c:valAx>
        <c:axId val="4434368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432550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2.95530107E-2</c:v>
                </c:pt>
                <c:pt idx="1">
                  <c:v>2.1978022E-2</c:v>
                </c:pt>
                <c:pt idx="2">
                  <c:v>1.9435165500000001E-2</c:v>
                </c:pt>
                <c:pt idx="3">
                  <c:v>2.0795107E-2</c:v>
                </c:pt>
              </c:numCache>
            </c:numRef>
          </c:val>
          <c:smooth val="0"/>
        </c:ser>
        <c:dLbls>
          <c:showLegendKey val="0"/>
          <c:showVal val="0"/>
          <c:showCatName val="0"/>
          <c:showSerName val="0"/>
          <c:showPercent val="0"/>
          <c:showBubbleSize val="0"/>
        </c:dLbls>
        <c:marker val="1"/>
        <c:smooth val="0"/>
        <c:axId val="44359040"/>
        <c:axId val="44364928"/>
      </c:lineChart>
      <c:catAx>
        <c:axId val="443590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4364928"/>
        <c:crosses val="autoZero"/>
        <c:auto val="1"/>
        <c:lblAlgn val="ctr"/>
        <c:lblOffset val="50"/>
        <c:noMultiLvlLbl val="0"/>
      </c:catAx>
      <c:valAx>
        <c:axId val="4436492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435904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1.5145918E-2</c:v>
                </c:pt>
                <c:pt idx="1">
                  <c:v>1.31257631E-2</c:v>
                </c:pt>
                <c:pt idx="2">
                  <c:v>1.30580018E-2</c:v>
                </c:pt>
                <c:pt idx="3">
                  <c:v>1.3149847100000001E-2</c:v>
                </c:pt>
              </c:numCache>
            </c:numRef>
          </c:val>
          <c:smooth val="0"/>
        </c:ser>
        <c:dLbls>
          <c:showLegendKey val="0"/>
          <c:showVal val="0"/>
          <c:showCatName val="0"/>
          <c:showSerName val="0"/>
          <c:showPercent val="0"/>
          <c:showBubbleSize val="0"/>
        </c:dLbls>
        <c:marker val="1"/>
        <c:smooth val="0"/>
        <c:axId val="44392832"/>
        <c:axId val="44394368"/>
      </c:lineChart>
      <c:catAx>
        <c:axId val="443928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4394368"/>
        <c:crosses val="autoZero"/>
        <c:auto val="1"/>
        <c:lblAlgn val="ctr"/>
        <c:lblOffset val="50"/>
        <c:noMultiLvlLbl val="0"/>
      </c:catAx>
      <c:valAx>
        <c:axId val="4439436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439283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6.4277798299999994E-2</c:v>
                </c:pt>
                <c:pt idx="1">
                  <c:v>6.1965812000000002E-2</c:v>
                </c:pt>
                <c:pt idx="2">
                  <c:v>5.1624658400000002E-2</c:v>
                </c:pt>
                <c:pt idx="3">
                  <c:v>5.1987767599999998E-2</c:v>
                </c:pt>
              </c:numCache>
            </c:numRef>
          </c:val>
          <c:smooth val="0"/>
        </c:ser>
        <c:dLbls>
          <c:showLegendKey val="0"/>
          <c:showVal val="0"/>
          <c:showCatName val="0"/>
          <c:showSerName val="0"/>
          <c:showPercent val="0"/>
          <c:showBubbleSize val="0"/>
        </c:dLbls>
        <c:marker val="1"/>
        <c:smooth val="0"/>
        <c:axId val="45116032"/>
        <c:axId val="45134208"/>
      </c:lineChart>
      <c:catAx>
        <c:axId val="451160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5134208"/>
        <c:crosses val="autoZero"/>
        <c:auto val="1"/>
        <c:lblAlgn val="ctr"/>
        <c:lblOffset val="50"/>
        <c:noMultiLvlLbl val="0"/>
      </c:catAx>
      <c:valAx>
        <c:axId val="45134208"/>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511603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6.3513513499999993E-2</c:v>
                </c:pt>
                <c:pt idx="1">
                  <c:v>7.0751737199999998E-2</c:v>
                </c:pt>
                <c:pt idx="2">
                  <c:v>5.2007899900000001E-2</c:v>
                </c:pt>
                <c:pt idx="3">
                  <c:v>5.2814454500000003E-2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6.0723514200000002E-2</c:v>
                </c:pt>
                <c:pt idx="1">
                  <c:v>5.1899907299999999E-2</c:v>
                </c:pt>
                <c:pt idx="2">
                  <c:v>4.5620437999999999E-2</c:v>
                </c:pt>
                <c:pt idx="3">
                  <c:v>4.8692515800000002E-2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pt idx="0">
                  <c:v>6.9387755100000004E-2</c:v>
                </c:pt>
                <c:pt idx="1">
                  <c:v>5.1359516600000002E-2</c:v>
                </c:pt>
                <c:pt idx="2">
                  <c:v>5.0279329599999999E-2</c:v>
                </c:pt>
                <c:pt idx="3">
                  <c:v>5.20833333E-2</c:v>
                </c:pt>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0.12149532709999999</c:v>
                </c:pt>
                <c:pt idx="1">
                  <c:v>0.1531531532</c:v>
                </c:pt>
                <c:pt idx="2">
                  <c:v>0.13636363639999999</c:v>
                </c:pt>
                <c:pt idx="3">
                  <c:v>0.125</c:v>
                </c:pt>
              </c:numCache>
            </c:numRef>
          </c:val>
          <c:smooth val="0"/>
        </c:ser>
        <c:dLbls>
          <c:showLegendKey val="0"/>
          <c:showVal val="0"/>
          <c:showCatName val="0"/>
          <c:showSerName val="0"/>
          <c:showPercent val="0"/>
          <c:showBubbleSize val="0"/>
        </c:dLbls>
        <c:marker val="1"/>
        <c:smooth val="0"/>
        <c:axId val="45165952"/>
        <c:axId val="45167744"/>
      </c:lineChart>
      <c:catAx>
        <c:axId val="451659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5167744"/>
        <c:crosses val="autoZero"/>
        <c:auto val="1"/>
        <c:lblAlgn val="ctr"/>
        <c:lblOffset val="50"/>
        <c:noMultiLvlLbl val="0"/>
      </c:catAx>
      <c:valAx>
        <c:axId val="4516774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516595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6.4277798299999994E-2</c:v>
                </c:pt>
                <c:pt idx="1">
                  <c:v>6.1965812000000002E-2</c:v>
                </c:pt>
                <c:pt idx="2">
                  <c:v>5.1624658400000002E-2</c:v>
                </c:pt>
                <c:pt idx="3">
                  <c:v>5.1987767599999998E-2</c:v>
                </c:pt>
              </c:numCache>
            </c:numRef>
          </c:val>
          <c:smooth val="0"/>
        </c:ser>
        <c:dLbls>
          <c:showLegendKey val="0"/>
          <c:showVal val="0"/>
          <c:showCatName val="0"/>
          <c:showSerName val="0"/>
          <c:showPercent val="0"/>
          <c:showBubbleSize val="0"/>
        </c:dLbls>
        <c:marker val="1"/>
        <c:smooth val="0"/>
        <c:axId val="45190528"/>
        <c:axId val="45216896"/>
      </c:lineChart>
      <c:catAx>
        <c:axId val="451905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5216896"/>
        <c:crosses val="autoZero"/>
        <c:auto val="1"/>
        <c:lblAlgn val="ctr"/>
        <c:lblOffset val="50"/>
        <c:noMultiLvlLbl val="0"/>
      </c:catAx>
      <c:valAx>
        <c:axId val="4521689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519052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1">
                  <c:v>2.68456376E-2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0.13374233129999999</c:v>
                </c:pt>
                <c:pt idx="1">
                  <c:v>0.12207527980000001</c:v>
                </c:pt>
                <c:pt idx="2">
                  <c:v>0.11550468260000001</c:v>
                </c:pt>
                <c:pt idx="3">
                  <c:v>0.1134020619</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9.2691622099999996E-2</c:v>
                </c:pt>
                <c:pt idx="1">
                  <c:v>0.1175468484</c:v>
                </c:pt>
                <c:pt idx="2">
                  <c:v>8.3333333300000006E-2</c:v>
                </c:pt>
                <c:pt idx="3">
                  <c:v>8.8495575199999996E-2</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45230720"/>
        <c:axId val="45248896"/>
      </c:lineChart>
      <c:catAx>
        <c:axId val="452307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5248896"/>
        <c:crosses val="autoZero"/>
        <c:auto val="1"/>
        <c:lblAlgn val="ctr"/>
        <c:lblOffset val="50"/>
        <c:noMultiLvlLbl val="0"/>
      </c:catAx>
      <c:valAx>
        <c:axId val="4524889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523072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199</c:v>
                </c:pt>
                <c:pt idx="1">
                  <c:v>1013</c:v>
                </c:pt>
                <c:pt idx="2">
                  <c:v>156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467</c:v>
                </c:pt>
                <c:pt idx="1">
                  <c:v>2443</c:v>
                </c:pt>
                <c:pt idx="2">
                  <c:v>361</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1261</c:v>
                </c:pt>
                <c:pt idx="1">
                  <c:v>1415</c:v>
                </c:pt>
                <c:pt idx="2">
                  <c:v>1404</c:v>
                </c:pt>
                <c:pt idx="3">
                  <c:v>1367</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2707</c:v>
                </c:pt>
                <c:pt idx="1">
                  <c:v>3276</c:v>
                </c:pt>
                <c:pt idx="2">
                  <c:v>3293</c:v>
                </c:pt>
                <c:pt idx="3">
                  <c:v>3270</c:v>
                </c:pt>
              </c:numCache>
            </c:numRef>
          </c:val>
          <c:smooth val="0"/>
        </c:ser>
        <c:dLbls>
          <c:showLegendKey val="0"/>
          <c:showVal val="0"/>
          <c:showCatName val="0"/>
          <c:showSerName val="0"/>
          <c:showPercent val="0"/>
          <c:showBubbleSize val="0"/>
        </c:dLbls>
        <c:marker val="1"/>
        <c:smooth val="0"/>
        <c:axId val="54457472"/>
        <c:axId val="54459008"/>
      </c:lineChart>
      <c:catAx>
        <c:axId val="544574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459008"/>
        <c:crosses val="autoZero"/>
        <c:auto val="1"/>
        <c:lblAlgn val="ctr"/>
        <c:lblOffset val="50"/>
        <c:noMultiLvlLbl val="0"/>
      </c:catAx>
      <c:valAx>
        <c:axId val="54459008"/>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457472"/>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0.31720856460000002</c:v>
                </c:pt>
                <c:pt idx="1">
                  <c:v>0.31731448759999997</c:v>
                </c:pt>
                <c:pt idx="2">
                  <c:v>0.30555555559999997</c:v>
                </c:pt>
                <c:pt idx="3">
                  <c:v>0.2948061448</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0.42823156229999998</c:v>
                </c:pt>
                <c:pt idx="1">
                  <c:v>0.46148409889999997</c:v>
                </c:pt>
                <c:pt idx="2">
                  <c:v>0.46082621080000002</c:v>
                </c:pt>
                <c:pt idx="3">
                  <c:v>0.45720555959999998</c:v>
                </c:pt>
              </c:numCache>
            </c:numRef>
          </c:val>
          <c:smooth val="0"/>
        </c:ser>
        <c:dLbls>
          <c:showLegendKey val="0"/>
          <c:showVal val="0"/>
          <c:showCatName val="0"/>
          <c:showSerName val="0"/>
          <c:showPercent val="0"/>
          <c:showBubbleSize val="0"/>
        </c:dLbls>
        <c:marker val="1"/>
        <c:smooth val="0"/>
        <c:axId val="54681984"/>
        <c:axId val="54683520"/>
      </c:lineChart>
      <c:catAx>
        <c:axId val="546819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683520"/>
        <c:crosses val="autoZero"/>
        <c:auto val="1"/>
        <c:lblAlgn val="ctr"/>
        <c:lblOffset val="50"/>
        <c:noMultiLvlLbl val="0"/>
      </c:catAx>
      <c:valAx>
        <c:axId val="5468352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68198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457202</xdr:colOff>
      <xdr:row>9</xdr:row>
      <xdr:rowOff>142873</xdr:rowOff>
    </xdr:from>
    <xdr:to>
      <xdr:col>5</xdr:col>
      <xdr:colOff>421007</xdr:colOff>
      <xdr:row>10</xdr:row>
      <xdr:rowOff>133350</xdr:rowOff>
    </xdr:to>
    <xdr:sp macro="" textlink="">
      <xdr:nvSpPr>
        <xdr:cNvPr id="31" name="TextBox 30"/>
        <xdr:cNvSpPr txBox="1"/>
      </xdr:nvSpPr>
      <xdr:spPr>
        <a:xfrm>
          <a:off x="220027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0</xdr:colOff>
      <xdr:row>9</xdr:row>
      <xdr:rowOff>142873</xdr:rowOff>
    </xdr:from>
    <xdr:to>
      <xdr:col>1</xdr:col>
      <xdr:colOff>169545</xdr:colOff>
      <xdr:row>10</xdr:row>
      <xdr:rowOff>133350</xdr:rowOff>
    </xdr:to>
    <xdr:sp macro="" textlink="">
      <xdr:nvSpPr>
        <xdr:cNvPr id="13" name="TextBox 12"/>
        <xdr:cNvSpPr txBox="1"/>
      </xdr:nvSpPr>
      <xdr:spPr>
        <a:xfrm>
          <a:off x="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247650</xdr:colOff>
      <xdr:row>10</xdr:row>
      <xdr:rowOff>47625</xdr:rowOff>
    </xdr:from>
    <xdr:to>
      <xdr:col>1</xdr:col>
      <xdr:colOff>295275</xdr:colOff>
      <xdr:row>10</xdr:row>
      <xdr:rowOff>142875</xdr:rowOff>
    </xdr:to>
    <xdr:cxnSp macro="">
      <xdr:nvCxnSpPr>
        <xdr:cNvPr id="17" name="Straight Connector 16"/>
        <xdr:cNvCxnSpPr/>
      </xdr:nvCxnSpPr>
      <xdr:spPr>
        <a:xfrm flipH="1" flipV="1">
          <a:off x="8096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466725</xdr:colOff>
      <xdr:row>10</xdr:row>
      <xdr:rowOff>47625</xdr:rowOff>
    </xdr:from>
    <xdr:to>
      <xdr:col>5</xdr:col>
      <xdr:colOff>514350</xdr:colOff>
      <xdr:row>10</xdr:row>
      <xdr:rowOff>142875</xdr:rowOff>
    </xdr:to>
    <xdr:cxnSp macro="">
      <xdr:nvCxnSpPr>
        <xdr:cNvPr id="34" name="Straight Connector 33"/>
        <xdr:cNvCxnSpPr/>
      </xdr:nvCxnSpPr>
      <xdr:spPr>
        <a:xfrm flipH="1" flipV="1">
          <a:off x="28860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10.7%</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161</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27.3%</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1.7%</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25</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783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U12" sqref="U12"/>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280</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52" t="s">
        <v>173</v>
      </c>
      <c r="F8" s="252"/>
      <c r="G8" s="252"/>
      <c r="H8" s="252"/>
      <c r="I8" s="105" t="s">
        <v>153</v>
      </c>
      <c r="J8" s="105"/>
      <c r="K8" s="105"/>
      <c r="L8" s="103"/>
      <c r="M8" s="81" t="s">
        <v>274</v>
      </c>
      <c r="N8" s="81"/>
      <c r="O8" s="81"/>
    </row>
    <row r="9" spans="1:16" s="82" customFormat="1" ht="14.25" customHeight="1" x14ac:dyDescent="0.2">
      <c r="A9" s="20"/>
      <c r="B9" s="255" t="s">
        <v>261</v>
      </c>
      <c r="C9" s="255"/>
      <c r="D9" s="4"/>
      <c r="E9" s="4"/>
      <c r="F9" s="4"/>
      <c r="G9" s="4"/>
      <c r="H9" s="4"/>
      <c r="I9" s="254"/>
      <c r="J9" s="254"/>
      <c r="K9" s="254"/>
      <c r="L9" s="4"/>
      <c r="M9" s="4"/>
      <c r="N9" s="4"/>
      <c r="O9" s="4"/>
    </row>
    <row r="10" spans="1:16" s="82" customFormat="1" ht="14.25" customHeight="1" x14ac:dyDescent="0.2">
      <c r="A10" s="20"/>
      <c r="B10" s="255" t="s">
        <v>82</v>
      </c>
      <c r="C10" s="255"/>
      <c r="D10" s="6"/>
      <c r="E10" s="7"/>
      <c r="F10" s="7"/>
      <c r="G10" s="7"/>
      <c r="H10" s="7"/>
      <c r="I10" s="7"/>
      <c r="J10" s="7"/>
      <c r="K10" s="7"/>
      <c r="L10" s="7"/>
      <c r="M10" s="7"/>
      <c r="N10" s="7"/>
      <c r="O10" s="7"/>
    </row>
    <row r="11" spans="1:16" s="82"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278</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2499</v>
      </c>
      <c r="G25" s="84">
        <v>3033</v>
      </c>
      <c r="H25" s="84">
        <v>3044</v>
      </c>
      <c r="I25" s="84">
        <v>3012</v>
      </c>
      <c r="J25" s="84"/>
      <c r="K25" s="84"/>
      <c r="L25" s="84"/>
      <c r="M25" s="84"/>
      <c r="N25" s="84"/>
      <c r="O25" s="84"/>
    </row>
    <row r="26" spans="1:16" s="9" customFormat="1" ht="15" customHeight="1" x14ac:dyDescent="0.2">
      <c r="A26" s="232" t="s">
        <v>259</v>
      </c>
      <c r="B26" s="233"/>
      <c r="C26" s="233"/>
      <c r="D26" s="233"/>
      <c r="E26" s="234"/>
      <c r="F26" s="84">
        <v>2039</v>
      </c>
      <c r="G26" s="84">
        <v>2487</v>
      </c>
      <c r="H26" s="84">
        <v>2503</v>
      </c>
      <c r="I26" s="84">
        <v>2484</v>
      </c>
      <c r="J26" s="84"/>
      <c r="K26" s="84"/>
      <c r="L26" s="84"/>
      <c r="M26" s="84"/>
      <c r="N26" s="84"/>
      <c r="O26" s="84"/>
    </row>
    <row r="27" spans="1:16" s="82" customFormat="1" ht="15" customHeight="1" x14ac:dyDescent="0.25">
      <c r="A27" s="232" t="s">
        <v>260</v>
      </c>
      <c r="B27" s="233"/>
      <c r="C27" s="233"/>
      <c r="D27" s="233"/>
      <c r="E27" s="234"/>
      <c r="F27" s="116">
        <v>0.81592637050000005</v>
      </c>
      <c r="G27" s="116">
        <v>0.81998021759999995</v>
      </c>
      <c r="H27" s="116">
        <v>0.82227332460000002</v>
      </c>
      <c r="I27" s="116">
        <v>0.82470119519999996</v>
      </c>
      <c r="J27" s="116"/>
      <c r="K27" s="116"/>
      <c r="L27" s="116"/>
      <c r="M27" s="116"/>
      <c r="N27" s="116"/>
      <c r="O27" s="116"/>
    </row>
    <row r="28" spans="1:16" s="9" customFormat="1" ht="15" customHeight="1" x14ac:dyDescent="0.2">
      <c r="A28" s="168" t="s">
        <v>76</v>
      </c>
      <c r="B28" s="169"/>
      <c r="C28" s="169"/>
      <c r="D28" s="169"/>
      <c r="E28" s="170"/>
      <c r="F28" s="58">
        <v>190</v>
      </c>
      <c r="G28" s="58">
        <v>197</v>
      </c>
      <c r="H28" s="58">
        <v>202</v>
      </c>
      <c r="I28" s="58">
        <v>190</v>
      </c>
      <c r="J28" s="58"/>
      <c r="K28" s="58"/>
      <c r="L28" s="58"/>
      <c r="M28" s="58"/>
      <c r="N28" s="58"/>
      <c r="O28" s="58"/>
    </row>
    <row r="29" spans="1:16" s="9" customFormat="1" ht="15" customHeight="1" x14ac:dyDescent="0.2">
      <c r="A29" s="168" t="s">
        <v>77</v>
      </c>
      <c r="B29" s="169"/>
      <c r="C29" s="169"/>
      <c r="D29" s="169"/>
      <c r="E29" s="170"/>
      <c r="F29" s="116">
        <v>9.3182932800000007E-2</v>
      </c>
      <c r="G29" s="116">
        <v>7.9211901900000006E-2</v>
      </c>
      <c r="H29" s="116">
        <v>8.0703156200000001E-2</v>
      </c>
      <c r="I29" s="116">
        <v>7.6489532999999998E-2</v>
      </c>
      <c r="J29" s="116"/>
      <c r="K29" s="116"/>
      <c r="L29" s="116"/>
      <c r="M29" s="116"/>
      <c r="N29" s="116"/>
      <c r="O29" s="116"/>
    </row>
    <row r="30" spans="1:16" s="9" customFormat="1" ht="15" customHeight="1" x14ac:dyDescent="0.2">
      <c r="A30" s="168" t="s">
        <v>78</v>
      </c>
      <c r="B30" s="169"/>
      <c r="C30" s="169"/>
      <c r="D30" s="169"/>
      <c r="E30" s="170"/>
      <c r="F30" s="58">
        <v>147</v>
      </c>
      <c r="G30" s="58">
        <v>182</v>
      </c>
      <c r="H30" s="58">
        <v>189</v>
      </c>
      <c r="I30" s="58">
        <v>176</v>
      </c>
      <c r="J30" s="58"/>
      <c r="K30" s="58"/>
      <c r="L30" s="58"/>
      <c r="M30" s="58"/>
      <c r="N30" s="58"/>
      <c r="O30" s="58"/>
    </row>
    <row r="31" spans="1:16" s="10" customFormat="1" ht="15" customHeight="1" x14ac:dyDescent="0.2">
      <c r="A31" s="168" t="s">
        <v>79</v>
      </c>
      <c r="B31" s="169"/>
      <c r="C31" s="169"/>
      <c r="D31" s="169"/>
      <c r="E31" s="170"/>
      <c r="F31" s="116">
        <v>7.20941638E-2</v>
      </c>
      <c r="G31" s="116">
        <v>7.31805388E-2</v>
      </c>
      <c r="H31" s="116">
        <v>7.5509388699999999E-2</v>
      </c>
      <c r="I31" s="116">
        <v>7.0853462199999995E-2</v>
      </c>
      <c r="J31" s="116"/>
      <c r="K31" s="116"/>
      <c r="L31" s="116"/>
      <c r="M31" s="116"/>
      <c r="N31" s="116"/>
      <c r="O31" s="116"/>
      <c r="P31" s="83"/>
    </row>
    <row r="32" spans="1:16" s="10" customFormat="1" ht="15" customHeight="1" x14ac:dyDescent="0.2">
      <c r="A32" s="232" t="s">
        <v>80</v>
      </c>
      <c r="B32" s="233"/>
      <c r="C32" s="233"/>
      <c r="D32" s="233"/>
      <c r="E32" s="234"/>
      <c r="F32" s="58">
        <v>336</v>
      </c>
      <c r="G32" s="58">
        <v>369</v>
      </c>
      <c r="H32" s="58">
        <v>373</v>
      </c>
      <c r="I32" s="58">
        <v>354</v>
      </c>
      <c r="J32" s="58"/>
      <c r="K32" s="58"/>
      <c r="L32" s="58"/>
      <c r="M32" s="58"/>
      <c r="N32" s="58"/>
      <c r="O32" s="58"/>
    </row>
    <row r="33" spans="1:15" s="10" customFormat="1" ht="15" customHeight="1" x14ac:dyDescent="0.2">
      <c r="A33" s="232" t="s">
        <v>81</v>
      </c>
      <c r="B33" s="233"/>
      <c r="C33" s="233"/>
      <c r="D33" s="233"/>
      <c r="E33" s="234"/>
      <c r="F33" s="116">
        <v>0.16478666010000001</v>
      </c>
      <c r="G33" s="116">
        <v>0.148371532</v>
      </c>
      <c r="H33" s="116">
        <v>0.1490211746</v>
      </c>
      <c r="I33" s="116">
        <v>0.14251207730000001</v>
      </c>
      <c r="J33" s="116"/>
      <c r="K33" s="116"/>
      <c r="L33" s="116"/>
      <c r="M33" s="116"/>
      <c r="N33" s="116"/>
      <c r="O33" s="116"/>
    </row>
    <row r="34" spans="1:15" s="10" customFormat="1" ht="15" customHeight="1" x14ac:dyDescent="0.2">
      <c r="A34" s="232" t="s">
        <v>272</v>
      </c>
      <c r="B34" s="233"/>
      <c r="C34" s="233"/>
      <c r="D34" s="233"/>
      <c r="E34" s="234"/>
      <c r="F34" s="84">
        <v>837</v>
      </c>
      <c r="G34" s="84">
        <v>1046</v>
      </c>
      <c r="H34" s="84">
        <v>1024</v>
      </c>
      <c r="I34" s="84">
        <v>1051</v>
      </c>
      <c r="J34" s="84"/>
      <c r="K34" s="84"/>
      <c r="L34" s="84"/>
      <c r="M34" s="84"/>
      <c r="N34" s="84"/>
      <c r="O34" s="84"/>
    </row>
    <row r="35" spans="1:15" s="10" customFormat="1" ht="15" customHeight="1" x14ac:dyDescent="0.2">
      <c r="A35" s="232" t="s">
        <v>273</v>
      </c>
      <c r="B35" s="233"/>
      <c r="C35" s="233"/>
      <c r="D35" s="233"/>
      <c r="E35" s="234"/>
      <c r="F35" s="116">
        <v>0.41049534090000001</v>
      </c>
      <c r="G35" s="116">
        <v>0.42058705270000002</v>
      </c>
      <c r="H35" s="116">
        <v>0.4091090691</v>
      </c>
      <c r="I35" s="116">
        <v>0.42310789049999997</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5:E35"/>
    <mergeCell ref="B15:C15"/>
    <mergeCell ref="A32:E32"/>
    <mergeCell ref="A33:E33"/>
    <mergeCell ref="A34:E34"/>
    <mergeCell ref="A25:E25"/>
    <mergeCell ref="A26:E26"/>
    <mergeCell ref="A27:E27"/>
    <mergeCell ref="E23:G23"/>
    <mergeCell ref="A17:D20"/>
    <mergeCell ref="N2:O2"/>
    <mergeCell ref="N4:O4"/>
    <mergeCell ref="E5:G5"/>
    <mergeCell ref="E8:H8"/>
    <mergeCell ref="E6:O6"/>
    <mergeCell ref="B11:C11"/>
    <mergeCell ref="B12:C12"/>
    <mergeCell ref="A24:E24"/>
    <mergeCell ref="E2:M4"/>
    <mergeCell ref="A8:C8"/>
    <mergeCell ref="A16:C16"/>
    <mergeCell ref="A21:C21"/>
    <mergeCell ref="A22:D22"/>
    <mergeCell ref="B9:C9"/>
    <mergeCell ref="B10:C10"/>
    <mergeCell ref="I9:K9"/>
    <mergeCell ref="B13:C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222</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52" t="s">
        <v>173</v>
      </c>
      <c r="F8" s="252"/>
      <c r="G8" s="252"/>
      <c r="H8" s="252"/>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1123</v>
      </c>
      <c r="G25" s="84">
        <v>1463</v>
      </c>
      <c r="H25" s="84">
        <v>1483</v>
      </c>
      <c r="I25" s="84">
        <v>1477</v>
      </c>
      <c r="J25" s="84"/>
      <c r="K25" s="84"/>
      <c r="L25" s="84"/>
      <c r="M25" s="84"/>
      <c r="N25" s="84"/>
      <c r="O25" s="84"/>
    </row>
    <row r="26" spans="1:16" s="9" customFormat="1" ht="15" customHeight="1" x14ac:dyDescent="0.2">
      <c r="A26" s="232" t="s">
        <v>259</v>
      </c>
      <c r="B26" s="233"/>
      <c r="C26" s="233"/>
      <c r="D26" s="233"/>
      <c r="E26" s="234"/>
      <c r="F26" s="84">
        <v>1087</v>
      </c>
      <c r="G26" s="84">
        <v>1421</v>
      </c>
      <c r="H26" s="84">
        <v>1435</v>
      </c>
      <c r="I26" s="84">
        <v>1436</v>
      </c>
      <c r="J26" s="84"/>
      <c r="K26" s="84"/>
      <c r="L26" s="84"/>
      <c r="M26" s="84"/>
      <c r="N26" s="84"/>
      <c r="O26" s="84"/>
    </row>
    <row r="27" spans="1:16" s="143" customFormat="1" ht="15" customHeight="1" x14ac:dyDescent="0.25">
      <c r="A27" s="232" t="s">
        <v>260</v>
      </c>
      <c r="B27" s="233"/>
      <c r="C27" s="233"/>
      <c r="D27" s="233"/>
      <c r="E27" s="234"/>
      <c r="F27" s="116">
        <v>0.96794300980000003</v>
      </c>
      <c r="G27" s="116">
        <v>0.97129186599999995</v>
      </c>
      <c r="H27" s="116">
        <v>0.96763317599999998</v>
      </c>
      <c r="I27" s="116">
        <v>0.97224102909999999</v>
      </c>
      <c r="J27" s="116"/>
      <c r="K27" s="116"/>
      <c r="L27" s="116"/>
      <c r="M27" s="116"/>
      <c r="N27" s="116"/>
      <c r="O27" s="116"/>
    </row>
    <row r="28" spans="1:16" s="9" customFormat="1" ht="15" customHeight="1" x14ac:dyDescent="0.2">
      <c r="A28" s="168" t="s">
        <v>76</v>
      </c>
      <c r="B28" s="169"/>
      <c r="C28" s="169"/>
      <c r="D28" s="169"/>
      <c r="E28" s="170"/>
      <c r="F28" s="58" t="s">
        <v>334</v>
      </c>
      <c r="G28" s="58" t="s">
        <v>334</v>
      </c>
      <c r="H28" s="58">
        <v>12</v>
      </c>
      <c r="I28" s="58">
        <v>15</v>
      </c>
      <c r="J28" s="58"/>
      <c r="K28" s="58"/>
      <c r="L28" s="58"/>
      <c r="M28" s="58"/>
      <c r="N28" s="58"/>
      <c r="O28" s="58"/>
    </row>
    <row r="29" spans="1:16" s="9" customFormat="1" ht="15" customHeight="1" x14ac:dyDescent="0.2">
      <c r="A29" s="168" t="s">
        <v>77</v>
      </c>
      <c r="B29" s="169"/>
      <c r="C29" s="169"/>
      <c r="D29" s="169"/>
      <c r="E29" s="170"/>
      <c r="F29" s="116"/>
      <c r="G29" s="116"/>
      <c r="H29" s="116">
        <v>8.3623693000000002E-3</v>
      </c>
      <c r="I29" s="116">
        <v>1.0445682499999999E-2</v>
      </c>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32" t="s">
        <v>80</v>
      </c>
      <c r="B32" s="233"/>
      <c r="C32" s="233"/>
      <c r="D32" s="233"/>
      <c r="E32" s="234"/>
      <c r="F32" s="58">
        <v>144</v>
      </c>
      <c r="G32" s="58">
        <v>158</v>
      </c>
      <c r="H32" s="58">
        <v>155</v>
      </c>
      <c r="I32" s="58">
        <v>129</v>
      </c>
      <c r="J32" s="58"/>
      <c r="K32" s="58"/>
      <c r="L32" s="58"/>
      <c r="M32" s="58"/>
      <c r="N32" s="58"/>
      <c r="O32" s="58"/>
    </row>
    <row r="33" spans="1:16" s="10" customFormat="1" ht="15" customHeight="1" x14ac:dyDescent="0.2">
      <c r="A33" s="232" t="s">
        <v>81</v>
      </c>
      <c r="B33" s="233"/>
      <c r="C33" s="233"/>
      <c r="D33" s="233"/>
      <c r="E33" s="234"/>
      <c r="F33" s="116">
        <v>0.132474701</v>
      </c>
      <c r="G33" s="116">
        <v>0.1111893033</v>
      </c>
      <c r="H33" s="116">
        <v>0.1080139373</v>
      </c>
      <c r="I33" s="116">
        <v>8.9832869100000004E-2</v>
      </c>
      <c r="J33" s="116"/>
      <c r="K33" s="116"/>
      <c r="L33" s="116"/>
      <c r="M33" s="116"/>
      <c r="N33" s="116"/>
      <c r="O33" s="116"/>
    </row>
    <row r="34" spans="1:16" s="10" customFormat="1" ht="15" customHeight="1" x14ac:dyDescent="0.2">
      <c r="A34" s="232" t="s">
        <v>272</v>
      </c>
      <c r="B34" s="233"/>
      <c r="C34" s="233"/>
      <c r="D34" s="233"/>
      <c r="E34" s="234"/>
      <c r="F34" s="84">
        <v>420</v>
      </c>
      <c r="G34" s="84">
        <v>564</v>
      </c>
      <c r="H34" s="84">
        <v>522</v>
      </c>
      <c r="I34" s="84">
        <v>554</v>
      </c>
      <c r="J34" s="84"/>
      <c r="K34" s="84"/>
      <c r="L34" s="84"/>
      <c r="M34" s="84"/>
      <c r="N34" s="84"/>
      <c r="O34" s="84"/>
    </row>
    <row r="35" spans="1:16" s="10" customFormat="1" ht="15" customHeight="1" x14ac:dyDescent="0.2">
      <c r="A35" s="232" t="s">
        <v>273</v>
      </c>
      <c r="B35" s="233"/>
      <c r="C35" s="233"/>
      <c r="D35" s="233"/>
      <c r="E35" s="234"/>
      <c r="F35" s="116">
        <v>0.38638454459999999</v>
      </c>
      <c r="G35" s="116">
        <v>0.396903589</v>
      </c>
      <c r="H35" s="116">
        <v>0.36376306619999998</v>
      </c>
      <c r="I35" s="116">
        <v>0.38579387189999997</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241</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52" t="s">
        <v>173</v>
      </c>
      <c r="F8" s="252"/>
      <c r="G8" s="252"/>
      <c r="H8" s="252"/>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849</v>
      </c>
      <c r="G25" s="84">
        <v>1018</v>
      </c>
      <c r="H25" s="84">
        <v>998</v>
      </c>
      <c r="I25" s="84">
        <v>1004</v>
      </c>
      <c r="J25" s="84"/>
      <c r="K25" s="84"/>
      <c r="L25" s="84"/>
      <c r="M25" s="84"/>
      <c r="N25" s="84"/>
      <c r="O25" s="84"/>
    </row>
    <row r="26" spans="1:16" s="9" customFormat="1" ht="15" customHeight="1" x14ac:dyDescent="0.2">
      <c r="A26" s="232" t="s">
        <v>259</v>
      </c>
      <c r="B26" s="233"/>
      <c r="C26" s="233"/>
      <c r="D26" s="233"/>
      <c r="E26" s="234"/>
      <c r="F26" s="84">
        <v>425</v>
      </c>
      <c r="G26" s="84">
        <v>514</v>
      </c>
      <c r="H26" s="84">
        <v>505</v>
      </c>
      <c r="I26" s="84">
        <v>517</v>
      </c>
      <c r="J26" s="84"/>
      <c r="K26" s="84"/>
      <c r="L26" s="84"/>
      <c r="M26" s="84"/>
      <c r="N26" s="84"/>
      <c r="O26" s="84"/>
    </row>
    <row r="27" spans="1:16" s="143" customFormat="1" ht="15" customHeight="1" x14ac:dyDescent="0.25">
      <c r="A27" s="232" t="s">
        <v>260</v>
      </c>
      <c r="B27" s="233"/>
      <c r="C27" s="233"/>
      <c r="D27" s="233"/>
      <c r="E27" s="234"/>
      <c r="F27" s="116">
        <v>0.50058892820000001</v>
      </c>
      <c r="G27" s="116">
        <v>0.50491159139999997</v>
      </c>
      <c r="H27" s="116">
        <v>0.506012024</v>
      </c>
      <c r="I27" s="116">
        <v>0.51494023899999997</v>
      </c>
      <c r="J27" s="116"/>
      <c r="K27" s="116"/>
      <c r="L27" s="116"/>
      <c r="M27" s="116"/>
      <c r="N27" s="116"/>
      <c r="O27" s="116"/>
    </row>
    <row r="28" spans="1:16" s="9" customFormat="1" ht="15" customHeight="1" x14ac:dyDescent="0.2">
      <c r="A28" s="168" t="s">
        <v>76</v>
      </c>
      <c r="B28" s="169"/>
      <c r="C28" s="169"/>
      <c r="D28" s="169"/>
      <c r="E28" s="170"/>
      <c r="F28" s="58">
        <v>24</v>
      </c>
      <c r="G28" s="58">
        <v>30</v>
      </c>
      <c r="H28" s="58">
        <v>34</v>
      </c>
      <c r="I28" s="58">
        <v>35</v>
      </c>
      <c r="J28" s="58"/>
      <c r="K28" s="58"/>
      <c r="L28" s="58"/>
      <c r="M28" s="58"/>
      <c r="N28" s="58"/>
      <c r="O28" s="58"/>
    </row>
    <row r="29" spans="1:16" s="9" customFormat="1" ht="15" customHeight="1" x14ac:dyDescent="0.2">
      <c r="A29" s="168" t="s">
        <v>77</v>
      </c>
      <c r="B29" s="169"/>
      <c r="C29" s="169"/>
      <c r="D29" s="169"/>
      <c r="E29" s="170"/>
      <c r="F29" s="116">
        <v>5.6470588199999998E-2</v>
      </c>
      <c r="G29" s="116">
        <v>5.83657588E-2</v>
      </c>
      <c r="H29" s="116">
        <v>6.7326732700000003E-2</v>
      </c>
      <c r="I29" s="116">
        <v>6.7698259199999999E-2</v>
      </c>
      <c r="J29" s="116"/>
      <c r="K29" s="116"/>
      <c r="L29" s="116"/>
      <c r="M29" s="116"/>
      <c r="N29" s="116"/>
      <c r="O29" s="116"/>
    </row>
    <row r="30" spans="1:16" s="9" customFormat="1" ht="15" customHeight="1" x14ac:dyDescent="0.2">
      <c r="A30" s="168" t="s">
        <v>78</v>
      </c>
      <c r="B30" s="169"/>
      <c r="C30" s="169"/>
      <c r="D30" s="169"/>
      <c r="E30" s="170"/>
      <c r="F30" s="58">
        <v>28</v>
      </c>
      <c r="G30" s="58">
        <v>36</v>
      </c>
      <c r="H30" s="58">
        <v>53</v>
      </c>
      <c r="I30" s="58">
        <v>40</v>
      </c>
      <c r="J30" s="58"/>
      <c r="K30" s="58"/>
      <c r="L30" s="58"/>
      <c r="M30" s="58"/>
      <c r="N30" s="58"/>
      <c r="O30" s="58"/>
    </row>
    <row r="31" spans="1:16" s="10" customFormat="1" ht="15" customHeight="1" x14ac:dyDescent="0.2">
      <c r="A31" s="168" t="s">
        <v>79</v>
      </c>
      <c r="B31" s="169"/>
      <c r="C31" s="169"/>
      <c r="D31" s="169"/>
      <c r="E31" s="170"/>
      <c r="F31" s="116">
        <v>6.5882352899999996E-2</v>
      </c>
      <c r="G31" s="116">
        <v>7.0038910499999996E-2</v>
      </c>
      <c r="H31" s="116">
        <v>0.104950495</v>
      </c>
      <c r="I31" s="116">
        <v>7.7369439100000006E-2</v>
      </c>
      <c r="J31" s="116"/>
      <c r="K31" s="116"/>
      <c r="L31" s="116"/>
      <c r="M31" s="116"/>
      <c r="N31" s="116"/>
      <c r="O31" s="116"/>
      <c r="P31" s="83"/>
    </row>
    <row r="32" spans="1:16" s="10" customFormat="1" ht="15" customHeight="1" x14ac:dyDescent="0.2">
      <c r="A32" s="232" t="s">
        <v>80</v>
      </c>
      <c r="B32" s="233"/>
      <c r="C32" s="233"/>
      <c r="D32" s="233"/>
      <c r="E32" s="234"/>
      <c r="F32" s="58">
        <v>58</v>
      </c>
      <c r="G32" s="58">
        <v>56</v>
      </c>
      <c r="H32" s="58">
        <v>63</v>
      </c>
      <c r="I32" s="58">
        <v>68</v>
      </c>
      <c r="J32" s="58"/>
      <c r="K32" s="58"/>
      <c r="L32" s="58"/>
      <c r="M32" s="58"/>
      <c r="N32" s="58"/>
      <c r="O32" s="58"/>
    </row>
    <row r="33" spans="1:15" s="10" customFormat="1" ht="15" customHeight="1" x14ac:dyDescent="0.2">
      <c r="A33" s="232" t="s">
        <v>81</v>
      </c>
      <c r="B33" s="233"/>
      <c r="C33" s="233"/>
      <c r="D33" s="233"/>
      <c r="E33" s="234"/>
      <c r="F33" s="116">
        <v>0.13647058819999999</v>
      </c>
      <c r="G33" s="116">
        <v>0.1089494163</v>
      </c>
      <c r="H33" s="116">
        <v>0.1247524752</v>
      </c>
      <c r="I33" s="116">
        <v>0.13152804639999999</v>
      </c>
      <c r="J33" s="116"/>
      <c r="K33" s="116"/>
      <c r="L33" s="116"/>
      <c r="M33" s="116"/>
      <c r="N33" s="116"/>
      <c r="O33" s="116"/>
    </row>
    <row r="34" spans="1:15" s="10" customFormat="1" ht="15" customHeight="1" x14ac:dyDescent="0.2">
      <c r="A34" s="232" t="s">
        <v>272</v>
      </c>
      <c r="B34" s="233"/>
      <c r="C34" s="233"/>
      <c r="D34" s="233"/>
      <c r="E34" s="234"/>
      <c r="F34" s="84">
        <v>207</v>
      </c>
      <c r="G34" s="84">
        <v>220</v>
      </c>
      <c r="H34" s="84">
        <v>217</v>
      </c>
      <c r="I34" s="84">
        <v>257</v>
      </c>
      <c r="J34" s="84"/>
      <c r="K34" s="84"/>
      <c r="L34" s="84"/>
      <c r="M34" s="84"/>
      <c r="N34" s="84"/>
      <c r="O34" s="84"/>
    </row>
    <row r="35" spans="1:15" s="10" customFormat="1" ht="15" customHeight="1" x14ac:dyDescent="0.2">
      <c r="A35" s="232" t="s">
        <v>273</v>
      </c>
      <c r="B35" s="233"/>
      <c r="C35" s="233"/>
      <c r="D35" s="233"/>
      <c r="E35" s="234"/>
      <c r="F35" s="116">
        <v>0.48705882350000002</v>
      </c>
      <c r="G35" s="116">
        <v>0.42801556419999998</v>
      </c>
      <c r="H35" s="116">
        <v>0.42970297029999999</v>
      </c>
      <c r="I35" s="116">
        <v>0.49709864599999998</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223</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48" t="s">
        <v>173</v>
      </c>
      <c r="F8" s="248"/>
      <c r="G8" s="248"/>
      <c r="H8" s="248"/>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527</v>
      </c>
      <c r="G25" s="84">
        <v>552</v>
      </c>
      <c r="H25" s="84">
        <v>563</v>
      </c>
      <c r="I25" s="84">
        <v>531</v>
      </c>
      <c r="J25" s="84"/>
      <c r="K25" s="84"/>
      <c r="L25" s="84"/>
      <c r="M25" s="84"/>
      <c r="N25" s="84"/>
      <c r="O25" s="84"/>
    </row>
    <row r="26" spans="1:16" s="9" customFormat="1" ht="15" customHeight="1" x14ac:dyDescent="0.2">
      <c r="A26" s="232" t="s">
        <v>259</v>
      </c>
      <c r="B26" s="233"/>
      <c r="C26" s="233"/>
      <c r="D26" s="233"/>
      <c r="E26" s="234"/>
      <c r="F26" s="84">
        <v>527</v>
      </c>
      <c r="G26" s="84">
        <v>552</v>
      </c>
      <c r="H26" s="84">
        <v>563</v>
      </c>
      <c r="I26" s="84">
        <v>531</v>
      </c>
      <c r="J26" s="84"/>
      <c r="K26" s="84"/>
      <c r="L26" s="84"/>
      <c r="M26" s="84"/>
      <c r="N26" s="84"/>
      <c r="O26" s="84"/>
    </row>
    <row r="27" spans="1:16" s="143" customFormat="1" ht="15" customHeight="1" x14ac:dyDescent="0.25">
      <c r="A27" s="232" t="s">
        <v>260</v>
      </c>
      <c r="B27" s="233"/>
      <c r="C27" s="233"/>
      <c r="D27" s="233"/>
      <c r="E27" s="234"/>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157</v>
      </c>
      <c r="G28" s="58">
        <v>160</v>
      </c>
      <c r="H28" s="58">
        <v>156</v>
      </c>
      <c r="I28" s="58">
        <v>140</v>
      </c>
      <c r="J28" s="58"/>
      <c r="K28" s="58"/>
      <c r="L28" s="58"/>
      <c r="M28" s="58"/>
      <c r="N28" s="58"/>
      <c r="O28" s="58"/>
    </row>
    <row r="29" spans="1:16" s="9" customFormat="1" ht="15" customHeight="1" x14ac:dyDescent="0.2">
      <c r="A29" s="168" t="s">
        <v>77</v>
      </c>
      <c r="B29" s="169"/>
      <c r="C29" s="169"/>
      <c r="D29" s="169"/>
      <c r="E29" s="170"/>
      <c r="F29" s="116">
        <v>0.29791271349999998</v>
      </c>
      <c r="G29" s="116">
        <v>0.28985507249999998</v>
      </c>
      <c r="H29" s="116">
        <v>0.27708703369999999</v>
      </c>
      <c r="I29" s="116">
        <v>0.26365348399999999</v>
      </c>
      <c r="J29" s="116"/>
      <c r="K29" s="116"/>
      <c r="L29" s="116"/>
      <c r="M29" s="116"/>
      <c r="N29" s="116"/>
      <c r="O29" s="116"/>
    </row>
    <row r="30" spans="1:16" s="9" customFormat="1" ht="15" customHeight="1" x14ac:dyDescent="0.2">
      <c r="A30" s="168" t="s">
        <v>78</v>
      </c>
      <c r="B30" s="169"/>
      <c r="C30" s="169"/>
      <c r="D30" s="169"/>
      <c r="E30" s="170"/>
      <c r="F30" s="58">
        <v>115</v>
      </c>
      <c r="G30" s="58">
        <v>144</v>
      </c>
      <c r="H30" s="58">
        <v>134</v>
      </c>
      <c r="I30" s="58">
        <v>131</v>
      </c>
      <c r="J30" s="58"/>
      <c r="K30" s="58"/>
      <c r="L30" s="58"/>
      <c r="M30" s="58"/>
      <c r="N30" s="58"/>
      <c r="O30" s="58"/>
    </row>
    <row r="31" spans="1:16" s="10" customFormat="1" ht="15" customHeight="1" x14ac:dyDescent="0.2">
      <c r="A31" s="168" t="s">
        <v>79</v>
      </c>
      <c r="B31" s="169"/>
      <c r="C31" s="169"/>
      <c r="D31" s="169"/>
      <c r="E31" s="170"/>
      <c r="F31" s="116">
        <v>0.2182163188</v>
      </c>
      <c r="G31" s="116">
        <v>0.26086956519999999</v>
      </c>
      <c r="H31" s="116">
        <v>0.2380106572</v>
      </c>
      <c r="I31" s="116">
        <v>0.24670433150000001</v>
      </c>
      <c r="J31" s="116"/>
      <c r="K31" s="116"/>
      <c r="L31" s="116"/>
      <c r="M31" s="116"/>
      <c r="N31" s="116"/>
      <c r="O31" s="116"/>
      <c r="P31" s="83"/>
    </row>
    <row r="32" spans="1:16" s="10" customFormat="1" ht="15" customHeight="1" x14ac:dyDescent="0.2">
      <c r="A32" s="232" t="s">
        <v>80</v>
      </c>
      <c r="B32" s="233"/>
      <c r="C32" s="233"/>
      <c r="D32" s="233"/>
      <c r="E32" s="234"/>
      <c r="F32" s="58">
        <v>134</v>
      </c>
      <c r="G32" s="58">
        <v>155</v>
      </c>
      <c r="H32" s="58">
        <v>155</v>
      </c>
      <c r="I32" s="58">
        <v>157</v>
      </c>
      <c r="J32" s="58"/>
      <c r="K32" s="58"/>
      <c r="L32" s="58"/>
      <c r="M32" s="58"/>
      <c r="N32" s="58"/>
      <c r="O32" s="58"/>
    </row>
    <row r="33" spans="1:15" s="10" customFormat="1" ht="15" customHeight="1" x14ac:dyDescent="0.2">
      <c r="A33" s="232" t="s">
        <v>81</v>
      </c>
      <c r="B33" s="233"/>
      <c r="C33" s="233"/>
      <c r="D33" s="233"/>
      <c r="E33" s="234"/>
      <c r="F33" s="116">
        <v>0.25426944969999998</v>
      </c>
      <c r="G33" s="116">
        <v>0.28079710140000003</v>
      </c>
      <c r="H33" s="116">
        <v>0.27531083480000001</v>
      </c>
      <c r="I33" s="116">
        <v>0.29566854990000002</v>
      </c>
      <c r="J33" s="116"/>
      <c r="K33" s="116"/>
      <c r="L33" s="116"/>
      <c r="M33" s="116"/>
      <c r="N33" s="116"/>
      <c r="O33" s="116"/>
    </row>
    <row r="34" spans="1:15" s="10" customFormat="1" ht="15" customHeight="1" x14ac:dyDescent="0.2">
      <c r="A34" s="232" t="s">
        <v>272</v>
      </c>
      <c r="B34" s="233"/>
      <c r="C34" s="233"/>
      <c r="D34" s="233"/>
      <c r="E34" s="234"/>
      <c r="F34" s="84">
        <v>210</v>
      </c>
      <c r="G34" s="84">
        <v>262</v>
      </c>
      <c r="H34" s="84">
        <v>285</v>
      </c>
      <c r="I34" s="84">
        <v>240</v>
      </c>
      <c r="J34" s="84"/>
      <c r="K34" s="84"/>
      <c r="L34" s="84"/>
      <c r="M34" s="84"/>
      <c r="N34" s="84"/>
      <c r="O34" s="84"/>
    </row>
    <row r="35" spans="1:15" s="10" customFormat="1" ht="15" customHeight="1" x14ac:dyDescent="0.2">
      <c r="A35" s="232" t="s">
        <v>273</v>
      </c>
      <c r="B35" s="233"/>
      <c r="C35" s="233"/>
      <c r="D35" s="233"/>
      <c r="E35" s="234"/>
      <c r="F35" s="116">
        <v>0.39848197340000002</v>
      </c>
      <c r="G35" s="116">
        <v>0.47463768119999999</v>
      </c>
      <c r="H35" s="116">
        <v>0.50621669629999999</v>
      </c>
      <c r="I35" s="116">
        <v>0.45197740110000001</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783</v>
      </c>
      <c r="F1" s="132">
        <f>I28-I32</f>
        <v>0.27333903179999997</v>
      </c>
      <c r="G1" s="133">
        <f>I29-I31</f>
        <v>25</v>
      </c>
      <c r="H1" s="132">
        <f>I30-I32</f>
        <v>1.6567263100000007E-2</v>
      </c>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99</v>
      </c>
      <c r="F5" s="199"/>
      <c r="G5" s="199"/>
      <c r="H5" s="68"/>
      <c r="I5" s="68"/>
      <c r="J5" s="13"/>
      <c r="L5" s="8"/>
      <c r="M5" s="68"/>
      <c r="N5" s="68"/>
      <c r="O5" s="68"/>
      <c r="P5" s="68"/>
    </row>
    <row r="6" spans="1:16" ht="18.75" x14ac:dyDescent="0.25">
      <c r="D6" s="21"/>
      <c r="E6" s="239" t="s">
        <v>279</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7" t="s">
        <v>184</v>
      </c>
      <c r="F8" s="157"/>
      <c r="G8" s="157"/>
      <c r="I8" s="158" t="s">
        <v>185</v>
      </c>
      <c r="J8" s="136"/>
      <c r="L8" s="137"/>
      <c r="M8" s="241" t="s">
        <v>284</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2"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
      <c r="A15" s="238" t="s">
        <v>0</v>
      </c>
      <c r="B15" s="238"/>
      <c r="C15" s="238"/>
      <c r="D15" s="8"/>
      <c r="E15" s="8"/>
      <c r="F15" s="8"/>
      <c r="G15" s="8"/>
      <c r="H15" s="4"/>
      <c r="I15" s="4"/>
      <c r="J15" s="4"/>
      <c r="K15" s="4"/>
      <c r="L15" s="4"/>
      <c r="M15" s="4"/>
      <c r="N15" s="4"/>
      <c r="O15" s="4"/>
    </row>
    <row r="16" spans="1:16" s="9" customFormat="1" ht="14.25" customHeight="1" x14ac:dyDescent="0.2">
      <c r="A16" s="246" t="s">
        <v>282</v>
      </c>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207</v>
      </c>
      <c r="B25" s="233"/>
      <c r="C25" s="233"/>
      <c r="D25" s="233"/>
      <c r="E25" s="234"/>
      <c r="F25" s="84">
        <v>2499</v>
      </c>
      <c r="G25" s="84">
        <v>3033</v>
      </c>
      <c r="H25" s="84">
        <v>3044</v>
      </c>
      <c r="I25" s="84">
        <v>3012</v>
      </c>
      <c r="J25" s="84"/>
      <c r="K25" s="84"/>
      <c r="L25" s="84"/>
      <c r="M25" s="84"/>
      <c r="N25" s="84"/>
      <c r="O25" s="84"/>
    </row>
    <row r="26" spans="1:16" s="9" customFormat="1" ht="14.25" customHeight="1" x14ac:dyDescent="0.2">
      <c r="A26" s="232" t="s">
        <v>259</v>
      </c>
      <c r="B26" s="233"/>
      <c r="C26" s="233"/>
      <c r="D26" s="233"/>
      <c r="E26" s="234"/>
      <c r="F26" s="84">
        <v>2039</v>
      </c>
      <c r="G26" s="84">
        <v>2487</v>
      </c>
      <c r="H26" s="84">
        <v>2503</v>
      </c>
      <c r="I26" s="84">
        <v>2484</v>
      </c>
      <c r="J26" s="84"/>
      <c r="K26" s="84"/>
      <c r="L26" s="84"/>
      <c r="M26" s="84"/>
      <c r="N26" s="84"/>
      <c r="O26" s="84"/>
    </row>
    <row r="27" spans="1:16" s="9" customFormat="1" ht="14.25" customHeight="1" x14ac:dyDescent="0.2">
      <c r="A27" s="232" t="s">
        <v>86</v>
      </c>
      <c r="B27" s="233"/>
      <c r="C27" s="233"/>
      <c r="D27" s="233"/>
      <c r="E27" s="234"/>
      <c r="F27" s="84">
        <v>856</v>
      </c>
      <c r="G27" s="84">
        <v>959</v>
      </c>
      <c r="H27" s="84">
        <v>990</v>
      </c>
      <c r="I27" s="84">
        <v>944</v>
      </c>
      <c r="J27" s="84"/>
      <c r="K27" s="84"/>
      <c r="L27" s="84"/>
      <c r="M27" s="84"/>
      <c r="N27" s="84"/>
      <c r="O27" s="84"/>
    </row>
    <row r="28" spans="1:16" s="82" customFormat="1" ht="14.25" customHeight="1" x14ac:dyDescent="0.25">
      <c r="A28" s="232" t="s">
        <v>87</v>
      </c>
      <c r="B28" s="233"/>
      <c r="C28" s="233"/>
      <c r="D28" s="233"/>
      <c r="E28" s="234"/>
      <c r="F28" s="116">
        <v>0.4198136341</v>
      </c>
      <c r="G28" s="116">
        <v>0.38560514680000002</v>
      </c>
      <c r="H28" s="116">
        <v>0.39552536960000001</v>
      </c>
      <c r="I28" s="116">
        <v>0.38003220609999999</v>
      </c>
      <c r="J28" s="116"/>
      <c r="K28" s="116"/>
      <c r="L28" s="116"/>
      <c r="M28" s="116"/>
      <c r="N28" s="116"/>
      <c r="O28" s="116"/>
    </row>
    <row r="29" spans="1:16" s="9" customFormat="1" ht="14.25" customHeight="1" x14ac:dyDescent="0.2">
      <c r="A29" s="232" t="s">
        <v>90</v>
      </c>
      <c r="B29" s="233"/>
      <c r="C29" s="233"/>
      <c r="D29" s="233"/>
      <c r="E29" s="234"/>
      <c r="F29" s="58">
        <v>195</v>
      </c>
      <c r="G29" s="58">
        <v>214</v>
      </c>
      <c r="H29" s="58">
        <v>194</v>
      </c>
      <c r="I29" s="58">
        <v>186</v>
      </c>
      <c r="J29" s="58"/>
      <c r="K29" s="58"/>
      <c r="L29" s="58"/>
      <c r="M29" s="58"/>
      <c r="N29" s="58"/>
      <c r="O29" s="58"/>
    </row>
    <row r="30" spans="1:16" s="9" customFormat="1" ht="14.25" customHeight="1" x14ac:dyDescent="0.2">
      <c r="A30" s="232" t="s">
        <v>91</v>
      </c>
      <c r="B30" s="233"/>
      <c r="C30" s="233"/>
      <c r="D30" s="233"/>
      <c r="E30" s="234"/>
      <c r="F30" s="116">
        <v>0.1513975155</v>
      </c>
      <c r="G30" s="116">
        <v>0.14391392059999999</v>
      </c>
      <c r="H30" s="116">
        <v>0.12830687830000001</v>
      </c>
      <c r="I30" s="116">
        <v>0.12326043740000001</v>
      </c>
      <c r="J30" s="116"/>
      <c r="K30" s="116"/>
      <c r="L30" s="116"/>
      <c r="M30" s="116"/>
      <c r="N30" s="116"/>
      <c r="O30" s="116"/>
    </row>
    <row r="31" spans="1:16" s="9" customFormat="1" ht="14.25" customHeight="1" x14ac:dyDescent="0.2">
      <c r="A31" s="232" t="s">
        <v>96</v>
      </c>
      <c r="B31" s="233"/>
      <c r="C31" s="233"/>
      <c r="D31" s="233"/>
      <c r="E31" s="234"/>
      <c r="F31" s="58">
        <v>160</v>
      </c>
      <c r="G31" s="58">
        <v>184</v>
      </c>
      <c r="H31" s="58">
        <v>164</v>
      </c>
      <c r="I31" s="58">
        <v>161</v>
      </c>
      <c r="J31" s="58"/>
      <c r="K31" s="58"/>
      <c r="L31" s="58"/>
      <c r="M31" s="58"/>
      <c r="N31" s="58"/>
      <c r="O31" s="58"/>
    </row>
    <row r="32" spans="1:16" s="10" customFormat="1" ht="14.25" customHeight="1" x14ac:dyDescent="0.2">
      <c r="A32" s="232" t="s">
        <v>97</v>
      </c>
      <c r="B32" s="233"/>
      <c r="C32" s="233"/>
      <c r="D32" s="233"/>
      <c r="E32" s="234"/>
      <c r="F32" s="116">
        <v>0.1242236025</v>
      </c>
      <c r="G32" s="116">
        <v>0.12373907200000001</v>
      </c>
      <c r="H32" s="116">
        <v>0.1084656085</v>
      </c>
      <c r="I32" s="116">
        <v>0.1066931743</v>
      </c>
      <c r="J32" s="116"/>
      <c r="K32" s="116"/>
      <c r="L32" s="116"/>
      <c r="M32" s="116"/>
      <c r="N32" s="116"/>
      <c r="O32" s="116"/>
      <c r="P32" s="83"/>
    </row>
    <row r="33" spans="1:15" s="10" customFormat="1" ht="14.25" customHeight="1" x14ac:dyDescent="0.2">
      <c r="A33" s="232" t="s">
        <v>224</v>
      </c>
      <c r="B33" s="233"/>
      <c r="C33" s="233"/>
      <c r="D33" s="233"/>
      <c r="E33" s="234"/>
      <c r="F33" s="58">
        <v>461</v>
      </c>
      <c r="G33" s="58">
        <v>513</v>
      </c>
      <c r="H33" s="58">
        <v>514</v>
      </c>
      <c r="I33" s="58">
        <v>494</v>
      </c>
      <c r="J33" s="58"/>
      <c r="K33" s="58"/>
      <c r="L33" s="58"/>
      <c r="M33" s="58"/>
      <c r="N33" s="58"/>
      <c r="O33" s="58"/>
    </row>
    <row r="34" spans="1:15" s="10" customFormat="1" ht="14.25" customHeight="1" x14ac:dyDescent="0.2">
      <c r="A34" s="232" t="s">
        <v>225</v>
      </c>
      <c r="B34" s="233"/>
      <c r="C34" s="233"/>
      <c r="D34" s="233"/>
      <c r="E34" s="234"/>
      <c r="F34" s="116">
        <v>0.2260912212</v>
      </c>
      <c r="G34" s="116">
        <v>0.20627261760000001</v>
      </c>
      <c r="H34" s="116">
        <v>0.20535357570000001</v>
      </c>
      <c r="I34" s="116">
        <v>0.19887278580000001</v>
      </c>
      <c r="J34" s="116"/>
      <c r="K34" s="116"/>
      <c r="L34" s="116"/>
      <c r="M34" s="116"/>
      <c r="N34" s="116"/>
      <c r="O34" s="116"/>
    </row>
    <row r="35" spans="1:15" s="10" customFormat="1" ht="14.25" customHeight="1" x14ac:dyDescent="0.2">
      <c r="A35" s="232" t="s">
        <v>88</v>
      </c>
      <c r="B35" s="233"/>
      <c r="C35" s="233"/>
      <c r="D35" s="233"/>
      <c r="E35" s="234"/>
      <c r="F35" s="58">
        <v>274</v>
      </c>
      <c r="G35" s="58">
        <v>292</v>
      </c>
      <c r="H35" s="58">
        <v>273</v>
      </c>
      <c r="I35" s="58">
        <v>247</v>
      </c>
      <c r="J35" s="58"/>
      <c r="K35" s="58"/>
      <c r="L35" s="58"/>
      <c r="M35" s="58"/>
      <c r="N35" s="58"/>
      <c r="O35" s="58"/>
    </row>
    <row r="36" spans="1:15" s="10" customFormat="1" ht="14.25" customHeight="1" x14ac:dyDescent="0.2">
      <c r="A36" s="232" t="s">
        <v>89</v>
      </c>
      <c r="B36" s="233"/>
      <c r="C36" s="233"/>
      <c r="D36" s="233"/>
      <c r="E36" s="234"/>
      <c r="F36" s="116">
        <v>0.1343795978</v>
      </c>
      <c r="G36" s="116">
        <v>0.11741053479999999</v>
      </c>
      <c r="H36" s="116">
        <v>0.1090691171</v>
      </c>
      <c r="I36" s="116">
        <v>9.9436392900000004E-2</v>
      </c>
      <c r="J36" s="116"/>
      <c r="K36" s="116"/>
      <c r="L36" s="116"/>
      <c r="M36" s="116"/>
      <c r="N36" s="116"/>
      <c r="O36" s="116"/>
    </row>
    <row r="37" spans="1:15" s="10" customFormat="1" ht="14.25" customHeight="1" x14ac:dyDescent="0.2">
      <c r="A37" s="232" t="s">
        <v>275</v>
      </c>
      <c r="B37" s="233"/>
      <c r="C37" s="233"/>
      <c r="D37" s="233"/>
      <c r="E37" s="234"/>
      <c r="F37" s="84">
        <v>86</v>
      </c>
      <c r="G37" s="84">
        <v>91</v>
      </c>
      <c r="H37" s="84">
        <v>89</v>
      </c>
      <c r="I37" s="84">
        <v>81</v>
      </c>
      <c r="J37" s="84"/>
      <c r="K37" s="84"/>
      <c r="L37" s="84"/>
      <c r="M37" s="84"/>
      <c r="N37" s="84"/>
      <c r="O37" s="84"/>
    </row>
    <row r="38" spans="1:15" s="10" customFormat="1" ht="14.25" customHeight="1" x14ac:dyDescent="0.2">
      <c r="A38" s="232" t="s">
        <v>276</v>
      </c>
      <c r="B38" s="233"/>
      <c r="C38" s="233"/>
      <c r="D38" s="233"/>
      <c r="E38" s="234"/>
      <c r="F38" s="116">
        <v>4.2177538000000001E-2</v>
      </c>
      <c r="G38" s="116">
        <v>3.65902694E-2</v>
      </c>
      <c r="H38" s="116">
        <v>3.55573312E-2</v>
      </c>
      <c r="I38" s="116">
        <v>3.2608695700000002E-2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2:E32"/>
    <mergeCell ref="A26:E26"/>
    <mergeCell ref="B12:C12"/>
    <mergeCell ref="A29:E29"/>
    <mergeCell ref="A30:E30"/>
    <mergeCell ref="A31:E31"/>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N2:O2"/>
    <mergeCell ref="N4:O4"/>
    <mergeCell ref="E5:G5"/>
    <mergeCell ref="E6:O6"/>
    <mergeCell ref="M8:P9"/>
    <mergeCell ref="A8:C8"/>
    <mergeCell ref="A21:C21"/>
    <mergeCell ref="A22:D22"/>
    <mergeCell ref="A16:D20"/>
    <mergeCell ref="E2:M4"/>
    <mergeCell ref="A15:C1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100</v>
      </c>
      <c r="F5" s="199"/>
      <c r="G5" s="199"/>
      <c r="H5" s="68"/>
      <c r="I5" s="68"/>
      <c r="J5" s="13"/>
      <c r="L5" s="8"/>
      <c r="M5" s="68"/>
      <c r="N5" s="68"/>
      <c r="O5" s="68"/>
      <c r="P5" s="68"/>
    </row>
    <row r="6" spans="1:16" ht="18.75" x14ac:dyDescent="0.25">
      <c r="D6" s="21"/>
      <c r="E6" s="239" t="s">
        <v>101</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283</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209</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208</v>
      </c>
      <c r="B25" s="233"/>
      <c r="C25" s="233"/>
      <c r="D25" s="233"/>
      <c r="E25" s="234"/>
      <c r="F25" s="84">
        <v>1123</v>
      </c>
      <c r="G25" s="84">
        <v>1463</v>
      </c>
      <c r="H25" s="84">
        <v>1483</v>
      </c>
      <c r="I25" s="84">
        <v>1477</v>
      </c>
      <c r="J25" s="84"/>
      <c r="K25" s="84"/>
      <c r="L25" s="84"/>
      <c r="M25" s="84"/>
      <c r="N25" s="84"/>
      <c r="O25" s="84"/>
    </row>
    <row r="26" spans="1:16" s="9" customFormat="1" ht="14.25" customHeight="1" x14ac:dyDescent="0.2">
      <c r="A26" s="232" t="s">
        <v>259</v>
      </c>
      <c r="B26" s="233"/>
      <c r="C26" s="233"/>
      <c r="D26" s="233"/>
      <c r="E26" s="234"/>
      <c r="F26" s="84">
        <v>1087</v>
      </c>
      <c r="G26" s="84">
        <v>1421</v>
      </c>
      <c r="H26" s="84">
        <v>1435</v>
      </c>
      <c r="I26" s="84">
        <v>1436</v>
      </c>
      <c r="J26" s="84"/>
      <c r="K26" s="84"/>
      <c r="L26" s="84"/>
      <c r="M26" s="84"/>
      <c r="N26" s="84"/>
      <c r="O26" s="84"/>
    </row>
    <row r="27" spans="1:16" s="82" customFormat="1" ht="14.25" customHeight="1" x14ac:dyDescent="0.25">
      <c r="A27" s="232" t="s">
        <v>86</v>
      </c>
      <c r="B27" s="233"/>
      <c r="C27" s="233"/>
      <c r="D27" s="233"/>
      <c r="E27" s="234"/>
      <c r="F27" s="84">
        <v>225</v>
      </c>
      <c r="G27" s="84">
        <v>281</v>
      </c>
      <c r="H27" s="84">
        <v>314</v>
      </c>
      <c r="I27" s="84">
        <v>277</v>
      </c>
      <c r="J27" s="84"/>
      <c r="K27" s="84"/>
      <c r="L27" s="84"/>
      <c r="M27" s="84"/>
      <c r="N27" s="84"/>
      <c r="O27" s="84"/>
    </row>
    <row r="28" spans="1:16" s="9" customFormat="1" ht="14.25" customHeight="1" x14ac:dyDescent="0.2">
      <c r="A28" s="232" t="s">
        <v>87</v>
      </c>
      <c r="B28" s="233"/>
      <c r="C28" s="233"/>
      <c r="D28" s="233"/>
      <c r="E28" s="234"/>
      <c r="F28" s="116">
        <v>0.20699172029999999</v>
      </c>
      <c r="G28" s="116">
        <v>0.1977480647</v>
      </c>
      <c r="H28" s="116">
        <v>0.218815331</v>
      </c>
      <c r="I28" s="116">
        <v>0.19289693590000001</v>
      </c>
      <c r="J28" s="116"/>
      <c r="K28" s="116"/>
      <c r="L28" s="116"/>
      <c r="M28" s="116"/>
      <c r="N28" s="116"/>
      <c r="O28" s="116"/>
    </row>
    <row r="29" spans="1:16" s="9" customFormat="1" ht="14.25" customHeight="1" x14ac:dyDescent="0.2">
      <c r="A29" s="232" t="s">
        <v>90</v>
      </c>
      <c r="B29" s="233"/>
      <c r="C29" s="233"/>
      <c r="D29" s="233"/>
      <c r="E29" s="234"/>
      <c r="F29" s="58">
        <v>25</v>
      </c>
      <c r="G29" s="58">
        <v>27</v>
      </c>
      <c r="H29" s="58">
        <v>22</v>
      </c>
      <c r="I29" s="58">
        <v>23</v>
      </c>
      <c r="J29" s="58"/>
      <c r="K29" s="58"/>
      <c r="L29" s="58"/>
      <c r="M29" s="58"/>
      <c r="N29" s="58"/>
      <c r="O29" s="58"/>
    </row>
    <row r="30" spans="1:16" s="9" customFormat="1" ht="14.25" customHeight="1" x14ac:dyDescent="0.2">
      <c r="A30" s="232" t="s">
        <v>91</v>
      </c>
      <c r="B30" s="233"/>
      <c r="C30" s="233"/>
      <c r="D30" s="233"/>
      <c r="E30" s="234"/>
      <c r="F30" s="116">
        <v>7.4404761900000005E-2</v>
      </c>
      <c r="G30" s="116">
        <v>6.4133016599999995E-2</v>
      </c>
      <c r="H30" s="116">
        <v>4.9549549499999998E-2</v>
      </c>
      <c r="I30" s="116">
        <v>4.9891540099999999E-2</v>
      </c>
      <c r="J30" s="116"/>
      <c r="K30" s="116"/>
      <c r="L30" s="116"/>
      <c r="M30" s="116"/>
      <c r="N30" s="116"/>
      <c r="O30" s="116"/>
    </row>
    <row r="31" spans="1:16" s="10" customFormat="1" ht="14.25" customHeight="1" x14ac:dyDescent="0.2">
      <c r="A31" s="232" t="s">
        <v>96</v>
      </c>
      <c r="B31" s="233"/>
      <c r="C31" s="233"/>
      <c r="D31" s="233"/>
      <c r="E31" s="234"/>
      <c r="F31" s="58">
        <v>18</v>
      </c>
      <c r="G31" s="58">
        <v>18</v>
      </c>
      <c r="H31" s="58">
        <v>13</v>
      </c>
      <c r="I31" s="58">
        <v>14</v>
      </c>
      <c r="J31" s="58"/>
      <c r="K31" s="58"/>
      <c r="L31" s="58"/>
      <c r="M31" s="58"/>
      <c r="N31" s="58"/>
      <c r="O31" s="58"/>
      <c r="P31" s="83"/>
    </row>
    <row r="32" spans="1:16" s="10" customFormat="1" ht="14.25" customHeight="1" x14ac:dyDescent="0.2">
      <c r="A32" s="232" t="s">
        <v>97</v>
      </c>
      <c r="B32" s="233"/>
      <c r="C32" s="233"/>
      <c r="D32" s="233"/>
      <c r="E32" s="234"/>
      <c r="F32" s="116">
        <v>5.3571428599999998E-2</v>
      </c>
      <c r="G32" s="116">
        <v>4.2755344399999999E-2</v>
      </c>
      <c r="H32" s="116">
        <v>2.9279279299999999E-2</v>
      </c>
      <c r="I32" s="116">
        <v>3.0368763600000001E-2</v>
      </c>
      <c r="J32" s="116"/>
      <c r="K32" s="116"/>
      <c r="L32" s="116"/>
      <c r="M32" s="116"/>
      <c r="N32" s="116"/>
      <c r="O32" s="116"/>
    </row>
    <row r="33" spans="1:15" s="10" customFormat="1" ht="14.25" customHeight="1" x14ac:dyDescent="0.2">
      <c r="A33" s="232" t="s">
        <v>224</v>
      </c>
      <c r="B33" s="233"/>
      <c r="C33" s="233"/>
      <c r="D33" s="233"/>
      <c r="E33" s="234"/>
      <c r="F33" s="58">
        <v>64</v>
      </c>
      <c r="G33" s="58">
        <v>75</v>
      </c>
      <c r="H33" s="58">
        <v>75</v>
      </c>
      <c r="I33" s="58">
        <v>71</v>
      </c>
      <c r="J33" s="58"/>
      <c r="K33" s="58"/>
      <c r="L33" s="58"/>
      <c r="M33" s="58"/>
      <c r="N33" s="58"/>
      <c r="O33" s="58"/>
    </row>
    <row r="34" spans="1:15" s="10" customFormat="1" ht="14.25" customHeight="1" x14ac:dyDescent="0.2">
      <c r="A34" s="232" t="s">
        <v>225</v>
      </c>
      <c r="B34" s="233"/>
      <c r="C34" s="233"/>
      <c r="D34" s="233"/>
      <c r="E34" s="234"/>
      <c r="F34" s="116">
        <v>5.8877644899999998E-2</v>
      </c>
      <c r="G34" s="116">
        <v>5.2779732599999997E-2</v>
      </c>
      <c r="H34" s="116">
        <v>5.2264808400000001E-2</v>
      </c>
      <c r="I34" s="116">
        <v>4.9442896899999998E-2</v>
      </c>
      <c r="J34" s="116"/>
      <c r="K34" s="116"/>
      <c r="L34" s="116"/>
      <c r="M34" s="116"/>
      <c r="N34" s="116"/>
      <c r="O34" s="116"/>
    </row>
    <row r="35" spans="1:15" s="10" customFormat="1" ht="14.25" customHeight="1" x14ac:dyDescent="0.2">
      <c r="A35" s="232" t="s">
        <v>88</v>
      </c>
      <c r="B35" s="233"/>
      <c r="C35" s="233"/>
      <c r="D35" s="233"/>
      <c r="E35" s="234"/>
      <c r="F35" s="58">
        <v>41</v>
      </c>
      <c r="G35" s="58">
        <v>51</v>
      </c>
      <c r="H35" s="58">
        <v>48</v>
      </c>
      <c r="I35" s="58">
        <v>37</v>
      </c>
      <c r="J35" s="58"/>
      <c r="K35" s="58"/>
      <c r="L35" s="58"/>
      <c r="M35" s="58"/>
      <c r="N35" s="58"/>
      <c r="O35" s="58"/>
    </row>
    <row r="36" spans="1:15" s="10" customFormat="1" ht="14.25" customHeight="1" x14ac:dyDescent="0.2">
      <c r="A36" s="232" t="s">
        <v>89</v>
      </c>
      <c r="B36" s="233"/>
      <c r="C36" s="233"/>
      <c r="D36" s="233"/>
      <c r="E36" s="234"/>
      <c r="F36" s="116">
        <v>3.7718491299999997E-2</v>
      </c>
      <c r="G36" s="116">
        <v>3.5890218199999997E-2</v>
      </c>
      <c r="H36" s="116">
        <v>3.3449477399999997E-2</v>
      </c>
      <c r="I36" s="116">
        <v>2.5766016700000002E-2</v>
      </c>
      <c r="J36" s="116"/>
      <c r="K36" s="116"/>
      <c r="L36" s="116"/>
      <c r="M36" s="116"/>
      <c r="N36" s="116"/>
      <c r="O36" s="116"/>
    </row>
    <row r="37" spans="1:15" s="10" customFormat="1" ht="14.25" customHeight="1" x14ac:dyDescent="0.2">
      <c r="A37" s="232" t="s">
        <v>275</v>
      </c>
      <c r="B37" s="233"/>
      <c r="C37" s="233"/>
      <c r="D37" s="233"/>
      <c r="E37" s="234"/>
      <c r="F37" s="101" t="s">
        <v>334</v>
      </c>
      <c r="G37" s="101" t="s">
        <v>334</v>
      </c>
      <c r="H37" s="101" t="s">
        <v>334</v>
      </c>
      <c r="I37" s="101" t="s">
        <v>334</v>
      </c>
      <c r="J37" s="59"/>
      <c r="K37" s="101"/>
      <c r="L37" s="101"/>
      <c r="M37" s="101"/>
      <c r="N37" s="101"/>
      <c r="O37" s="59"/>
    </row>
    <row r="38" spans="1:15" s="1" customFormat="1" ht="14.25" customHeight="1" x14ac:dyDescent="0.25">
      <c r="A38" s="232" t="s">
        <v>276</v>
      </c>
      <c r="B38" s="233"/>
      <c r="C38" s="233"/>
      <c r="D38" s="233"/>
      <c r="E38" s="234"/>
      <c r="F38" s="116"/>
      <c r="G38" s="116"/>
      <c r="H38" s="116"/>
      <c r="I38" s="116"/>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102</v>
      </c>
      <c r="F5" s="199"/>
      <c r="G5" s="199"/>
      <c r="H5" s="68"/>
      <c r="I5" s="68"/>
      <c r="J5" s="13"/>
      <c r="L5" s="8"/>
      <c r="M5" s="68"/>
      <c r="N5" s="68"/>
      <c r="O5" s="68"/>
      <c r="P5" s="68"/>
    </row>
    <row r="6" spans="1:16" ht="18.75" x14ac:dyDescent="0.25">
      <c r="D6" s="21"/>
      <c r="E6" s="239" t="s">
        <v>103</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285</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210</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211</v>
      </c>
      <c r="B25" s="233"/>
      <c r="C25" s="233"/>
      <c r="D25" s="233"/>
      <c r="E25" s="234"/>
      <c r="F25" s="84">
        <v>849</v>
      </c>
      <c r="G25" s="84">
        <v>1018</v>
      </c>
      <c r="H25" s="84">
        <v>998</v>
      </c>
      <c r="I25" s="84">
        <v>1004</v>
      </c>
      <c r="J25" s="84"/>
      <c r="K25" s="84"/>
      <c r="L25" s="84"/>
      <c r="M25" s="84"/>
      <c r="N25" s="84"/>
      <c r="O25" s="84"/>
    </row>
    <row r="26" spans="1:16" s="9" customFormat="1" ht="14.25" customHeight="1" x14ac:dyDescent="0.2">
      <c r="A26" s="232" t="s">
        <v>259</v>
      </c>
      <c r="B26" s="233"/>
      <c r="C26" s="233"/>
      <c r="D26" s="233"/>
      <c r="E26" s="234"/>
      <c r="F26" s="84">
        <v>425</v>
      </c>
      <c r="G26" s="84">
        <v>514</v>
      </c>
      <c r="H26" s="84">
        <v>505</v>
      </c>
      <c r="I26" s="84">
        <v>517</v>
      </c>
      <c r="J26" s="84"/>
      <c r="K26" s="84"/>
      <c r="L26" s="84"/>
      <c r="M26" s="84"/>
      <c r="N26" s="84"/>
      <c r="O26" s="84"/>
    </row>
    <row r="27" spans="1:16" s="82" customFormat="1" ht="14.25" customHeight="1" x14ac:dyDescent="0.25">
      <c r="A27" s="232" t="s">
        <v>86</v>
      </c>
      <c r="B27" s="233"/>
      <c r="C27" s="233"/>
      <c r="D27" s="233"/>
      <c r="E27" s="234"/>
      <c r="F27" s="84">
        <v>217</v>
      </c>
      <c r="G27" s="84">
        <v>237</v>
      </c>
      <c r="H27" s="84">
        <v>237</v>
      </c>
      <c r="I27" s="84">
        <v>260</v>
      </c>
      <c r="J27" s="84"/>
      <c r="K27" s="84"/>
      <c r="L27" s="84"/>
      <c r="M27" s="84"/>
      <c r="N27" s="84"/>
      <c r="O27" s="84"/>
    </row>
    <row r="28" spans="1:16" s="9" customFormat="1" ht="14.25" customHeight="1" x14ac:dyDescent="0.2">
      <c r="A28" s="232" t="s">
        <v>87</v>
      </c>
      <c r="B28" s="233"/>
      <c r="C28" s="233"/>
      <c r="D28" s="233"/>
      <c r="E28" s="234"/>
      <c r="F28" s="116">
        <v>0.51058823529999997</v>
      </c>
      <c r="G28" s="116">
        <v>0.46108949420000001</v>
      </c>
      <c r="H28" s="116">
        <v>0.46930693070000001</v>
      </c>
      <c r="I28" s="116">
        <v>0.50290135400000002</v>
      </c>
      <c r="J28" s="116"/>
      <c r="K28" s="116"/>
      <c r="L28" s="116"/>
      <c r="M28" s="116"/>
      <c r="N28" s="116"/>
      <c r="O28" s="116"/>
    </row>
    <row r="29" spans="1:16" s="9" customFormat="1" ht="14.25" customHeight="1" x14ac:dyDescent="0.2">
      <c r="A29" s="232" t="s">
        <v>90</v>
      </c>
      <c r="B29" s="233"/>
      <c r="C29" s="233"/>
      <c r="D29" s="233"/>
      <c r="E29" s="234"/>
      <c r="F29" s="58">
        <v>75</v>
      </c>
      <c r="G29" s="58">
        <v>71</v>
      </c>
      <c r="H29" s="58">
        <v>72</v>
      </c>
      <c r="I29" s="58">
        <v>69</v>
      </c>
      <c r="J29" s="58"/>
      <c r="K29" s="58"/>
      <c r="L29" s="58"/>
      <c r="M29" s="58"/>
      <c r="N29" s="58"/>
      <c r="O29" s="58"/>
    </row>
    <row r="30" spans="1:16" s="9" customFormat="1" ht="14.25" customHeight="1" x14ac:dyDescent="0.2">
      <c r="A30" s="232" t="s">
        <v>91</v>
      </c>
      <c r="B30" s="233"/>
      <c r="C30" s="233"/>
      <c r="D30" s="233"/>
      <c r="E30" s="234"/>
      <c r="F30" s="116">
        <v>0.1764705882</v>
      </c>
      <c r="G30" s="116">
        <v>0.13813229569999999</v>
      </c>
      <c r="H30" s="116">
        <v>0.14257425739999999</v>
      </c>
      <c r="I30" s="116">
        <v>0.13346228239999999</v>
      </c>
      <c r="J30" s="116"/>
      <c r="K30" s="116"/>
      <c r="L30" s="116"/>
      <c r="M30" s="116"/>
      <c r="N30" s="116"/>
      <c r="O30" s="116"/>
    </row>
    <row r="31" spans="1:16" s="10" customFormat="1" ht="14.25" customHeight="1" x14ac:dyDescent="0.2">
      <c r="A31" s="232" t="s">
        <v>96</v>
      </c>
      <c r="B31" s="233"/>
      <c r="C31" s="233"/>
      <c r="D31" s="233"/>
      <c r="E31" s="234"/>
      <c r="F31" s="58">
        <v>52</v>
      </c>
      <c r="G31" s="58">
        <v>56</v>
      </c>
      <c r="H31" s="58">
        <v>57</v>
      </c>
      <c r="I31" s="58">
        <v>56</v>
      </c>
      <c r="J31" s="58"/>
      <c r="K31" s="58"/>
      <c r="L31" s="58"/>
      <c r="M31" s="58"/>
      <c r="N31" s="58"/>
      <c r="O31" s="58"/>
      <c r="P31" s="83"/>
    </row>
    <row r="32" spans="1:16" s="10" customFormat="1" ht="14.25" customHeight="1" x14ac:dyDescent="0.2">
      <c r="A32" s="232" t="s">
        <v>97</v>
      </c>
      <c r="B32" s="233"/>
      <c r="C32" s="233"/>
      <c r="D32" s="233"/>
      <c r="E32" s="234"/>
      <c r="F32" s="116">
        <v>0.1223529412</v>
      </c>
      <c r="G32" s="116">
        <v>0.1089494163</v>
      </c>
      <c r="H32" s="116">
        <v>0.1128712871</v>
      </c>
      <c r="I32" s="116">
        <v>0.1083172147</v>
      </c>
      <c r="J32" s="116"/>
      <c r="K32" s="116"/>
      <c r="L32" s="116"/>
      <c r="M32" s="116"/>
      <c r="N32" s="116"/>
      <c r="O32" s="116"/>
    </row>
    <row r="33" spans="1:15" s="10" customFormat="1" ht="14.25" customHeight="1" x14ac:dyDescent="0.2">
      <c r="A33" s="232" t="s">
        <v>224</v>
      </c>
      <c r="B33" s="233"/>
      <c r="C33" s="233"/>
      <c r="D33" s="233"/>
      <c r="E33" s="234"/>
      <c r="F33" s="58">
        <v>126</v>
      </c>
      <c r="G33" s="58">
        <v>146</v>
      </c>
      <c r="H33" s="58">
        <v>146</v>
      </c>
      <c r="I33" s="58">
        <v>159</v>
      </c>
      <c r="J33" s="58"/>
      <c r="K33" s="58"/>
      <c r="L33" s="58"/>
      <c r="M33" s="58"/>
      <c r="N33" s="58"/>
      <c r="O33" s="58"/>
    </row>
    <row r="34" spans="1:15" s="10" customFormat="1" ht="14.25" customHeight="1" x14ac:dyDescent="0.2">
      <c r="A34" s="232" t="s">
        <v>225</v>
      </c>
      <c r="B34" s="233"/>
      <c r="C34" s="233"/>
      <c r="D34" s="233"/>
      <c r="E34" s="234"/>
      <c r="F34" s="116">
        <v>0.2964705882</v>
      </c>
      <c r="G34" s="116">
        <v>0.28404669259999998</v>
      </c>
      <c r="H34" s="116">
        <v>0.28910891090000002</v>
      </c>
      <c r="I34" s="116">
        <v>0.30754352029999998</v>
      </c>
      <c r="J34" s="116"/>
      <c r="K34" s="116"/>
      <c r="L34" s="116"/>
      <c r="M34" s="116"/>
      <c r="N34" s="116"/>
      <c r="O34" s="116"/>
    </row>
    <row r="35" spans="1:15" s="10" customFormat="1" ht="14.25" customHeight="1" x14ac:dyDescent="0.2">
      <c r="A35" s="232" t="s">
        <v>88</v>
      </c>
      <c r="B35" s="233"/>
      <c r="C35" s="233"/>
      <c r="D35" s="233"/>
      <c r="E35" s="234"/>
      <c r="F35" s="58">
        <v>60</v>
      </c>
      <c r="G35" s="58">
        <v>55</v>
      </c>
      <c r="H35" s="58">
        <v>45</v>
      </c>
      <c r="I35" s="58">
        <v>41</v>
      </c>
      <c r="J35" s="58"/>
      <c r="K35" s="58"/>
      <c r="L35" s="58"/>
      <c r="M35" s="58"/>
      <c r="N35" s="58"/>
      <c r="O35" s="58"/>
    </row>
    <row r="36" spans="1:15" s="10" customFormat="1" ht="14.25" customHeight="1" x14ac:dyDescent="0.2">
      <c r="A36" s="232" t="s">
        <v>89</v>
      </c>
      <c r="B36" s="233"/>
      <c r="C36" s="233"/>
      <c r="D36" s="233"/>
      <c r="E36" s="234"/>
      <c r="F36" s="116">
        <v>0.14117647059999999</v>
      </c>
      <c r="G36" s="116">
        <v>0.1070038911</v>
      </c>
      <c r="H36" s="116">
        <v>8.9108910900000005E-2</v>
      </c>
      <c r="I36" s="116">
        <v>7.9303675000000004E-2</v>
      </c>
      <c r="J36" s="116"/>
      <c r="K36" s="116"/>
      <c r="L36" s="116"/>
      <c r="M36" s="116"/>
      <c r="N36" s="116"/>
      <c r="O36" s="116"/>
    </row>
    <row r="37" spans="1:15" s="10" customFormat="1" ht="14.25" customHeight="1" x14ac:dyDescent="0.2">
      <c r="A37" s="232" t="s">
        <v>275</v>
      </c>
      <c r="B37" s="233"/>
      <c r="C37" s="233"/>
      <c r="D37" s="233"/>
      <c r="E37" s="234"/>
      <c r="F37" s="84" t="s">
        <v>334</v>
      </c>
      <c r="G37" s="84" t="s">
        <v>334</v>
      </c>
      <c r="H37" s="84" t="s">
        <v>334</v>
      </c>
      <c r="I37" s="84" t="s">
        <v>334</v>
      </c>
      <c r="J37" s="84"/>
      <c r="K37" s="84"/>
      <c r="L37" s="84"/>
      <c r="M37" s="84"/>
      <c r="N37" s="84"/>
      <c r="O37" s="84"/>
    </row>
    <row r="38" spans="1:15" s="1" customFormat="1" ht="14.25" customHeight="1" x14ac:dyDescent="0.25">
      <c r="A38" s="232" t="s">
        <v>276</v>
      </c>
      <c r="B38" s="233"/>
      <c r="C38" s="233"/>
      <c r="D38" s="233"/>
      <c r="E38" s="234"/>
      <c r="F38" s="116"/>
      <c r="G38" s="116"/>
      <c r="H38" s="116"/>
      <c r="I38" s="116"/>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A24" sqref="A24:E2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104</v>
      </c>
      <c r="F5" s="199"/>
      <c r="G5" s="199"/>
      <c r="H5" s="68"/>
      <c r="I5" s="68"/>
      <c r="J5" s="13"/>
      <c r="L5" s="8"/>
      <c r="M5" s="68"/>
      <c r="N5" s="68"/>
      <c r="O5" s="68"/>
      <c r="P5" s="68"/>
    </row>
    <row r="6" spans="1:16" ht="18.75" x14ac:dyDescent="0.25">
      <c r="D6" s="21"/>
      <c r="E6" s="239" t="s">
        <v>105</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285</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213</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1.2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212</v>
      </c>
      <c r="B25" s="233"/>
      <c r="C25" s="233"/>
      <c r="D25" s="233"/>
      <c r="E25" s="234"/>
      <c r="F25" s="84">
        <v>527</v>
      </c>
      <c r="G25" s="84">
        <v>552</v>
      </c>
      <c r="H25" s="84">
        <v>563</v>
      </c>
      <c r="I25" s="84">
        <v>531</v>
      </c>
      <c r="J25" s="84"/>
      <c r="K25" s="84"/>
      <c r="L25" s="84"/>
      <c r="M25" s="84"/>
      <c r="N25" s="84"/>
      <c r="O25" s="84"/>
    </row>
    <row r="26" spans="1:16" s="9" customFormat="1" ht="14.25" customHeight="1" x14ac:dyDescent="0.2">
      <c r="A26" s="232" t="s">
        <v>259</v>
      </c>
      <c r="B26" s="233"/>
      <c r="C26" s="233"/>
      <c r="D26" s="233"/>
      <c r="E26" s="234"/>
      <c r="F26" s="84">
        <v>527</v>
      </c>
      <c r="G26" s="84">
        <v>552</v>
      </c>
      <c r="H26" s="84">
        <v>563</v>
      </c>
      <c r="I26" s="84">
        <v>531</v>
      </c>
      <c r="J26" s="84"/>
      <c r="K26" s="84"/>
      <c r="L26" s="84"/>
      <c r="M26" s="84"/>
      <c r="N26" s="84"/>
      <c r="O26" s="84"/>
    </row>
    <row r="27" spans="1:16" s="82" customFormat="1" ht="14.25" customHeight="1" x14ac:dyDescent="0.25">
      <c r="A27" s="232" t="s">
        <v>86</v>
      </c>
      <c r="B27" s="233"/>
      <c r="C27" s="233"/>
      <c r="D27" s="233"/>
      <c r="E27" s="234"/>
      <c r="F27" s="84">
        <v>414</v>
      </c>
      <c r="G27" s="84">
        <v>441</v>
      </c>
      <c r="H27" s="84">
        <v>439</v>
      </c>
      <c r="I27" s="84">
        <v>407</v>
      </c>
      <c r="J27" s="84"/>
      <c r="K27" s="84"/>
      <c r="L27" s="84"/>
      <c r="M27" s="84"/>
      <c r="N27" s="84"/>
      <c r="O27" s="84"/>
    </row>
    <row r="28" spans="1:16" s="9" customFormat="1" ht="14.25" customHeight="1" x14ac:dyDescent="0.2">
      <c r="A28" s="232" t="s">
        <v>87</v>
      </c>
      <c r="B28" s="233"/>
      <c r="C28" s="233"/>
      <c r="D28" s="233"/>
      <c r="E28" s="234"/>
      <c r="F28" s="116">
        <v>0.78557874760000002</v>
      </c>
      <c r="G28" s="116">
        <v>0.79891304350000003</v>
      </c>
      <c r="H28" s="116">
        <v>0.77975133210000003</v>
      </c>
      <c r="I28" s="116">
        <v>0.76647834270000004</v>
      </c>
      <c r="J28" s="116"/>
      <c r="K28" s="116"/>
      <c r="L28" s="116"/>
      <c r="M28" s="116"/>
      <c r="N28" s="116"/>
      <c r="O28" s="116"/>
    </row>
    <row r="29" spans="1:16" s="9" customFormat="1" ht="14.25" customHeight="1" x14ac:dyDescent="0.2">
      <c r="A29" s="232" t="s">
        <v>90</v>
      </c>
      <c r="B29" s="233"/>
      <c r="C29" s="233"/>
      <c r="D29" s="233"/>
      <c r="E29" s="234"/>
      <c r="F29" s="58">
        <v>95</v>
      </c>
      <c r="G29" s="58">
        <v>116</v>
      </c>
      <c r="H29" s="58">
        <v>100</v>
      </c>
      <c r="I29" s="58">
        <v>94</v>
      </c>
      <c r="J29" s="58"/>
      <c r="K29" s="58"/>
      <c r="L29" s="58"/>
      <c r="M29" s="58"/>
      <c r="N29" s="58"/>
      <c r="O29" s="58"/>
    </row>
    <row r="30" spans="1:16" s="9" customFormat="1" ht="14.25" customHeight="1" x14ac:dyDescent="0.2">
      <c r="A30" s="232" t="s">
        <v>91</v>
      </c>
      <c r="B30" s="233"/>
      <c r="C30" s="233"/>
      <c r="D30" s="233"/>
      <c r="E30" s="234"/>
      <c r="F30" s="116">
        <v>0.18026565459999999</v>
      </c>
      <c r="G30" s="116">
        <v>0.21014492749999999</v>
      </c>
      <c r="H30" s="116">
        <v>0.17761989340000001</v>
      </c>
      <c r="I30" s="116">
        <v>0.17702448209999999</v>
      </c>
      <c r="J30" s="116"/>
      <c r="K30" s="116"/>
      <c r="L30" s="116"/>
      <c r="M30" s="116"/>
      <c r="N30" s="116"/>
      <c r="O30" s="116"/>
    </row>
    <row r="31" spans="1:16" s="10" customFormat="1" ht="14.25" customHeight="1" x14ac:dyDescent="0.2">
      <c r="A31" s="232" t="s">
        <v>96</v>
      </c>
      <c r="B31" s="233"/>
      <c r="C31" s="233"/>
      <c r="D31" s="233"/>
      <c r="E31" s="234"/>
      <c r="F31" s="58">
        <v>90</v>
      </c>
      <c r="G31" s="58">
        <v>110</v>
      </c>
      <c r="H31" s="58">
        <v>94</v>
      </c>
      <c r="I31" s="58">
        <v>91</v>
      </c>
      <c r="J31" s="58"/>
      <c r="K31" s="58"/>
      <c r="L31" s="58"/>
      <c r="M31" s="58"/>
      <c r="N31" s="58"/>
      <c r="O31" s="58"/>
      <c r="P31" s="83"/>
    </row>
    <row r="32" spans="1:16" s="10" customFormat="1" ht="14.25" customHeight="1" x14ac:dyDescent="0.2">
      <c r="A32" s="232" t="s">
        <v>97</v>
      </c>
      <c r="B32" s="233"/>
      <c r="C32" s="233"/>
      <c r="D32" s="233"/>
      <c r="E32" s="234"/>
      <c r="F32" s="116">
        <v>0.17077798860000001</v>
      </c>
      <c r="G32" s="116">
        <v>0.19927536230000001</v>
      </c>
      <c r="H32" s="116">
        <v>0.1669626998</v>
      </c>
      <c r="I32" s="116">
        <v>0.17137476460000001</v>
      </c>
      <c r="J32" s="116"/>
      <c r="K32" s="116"/>
      <c r="L32" s="116"/>
      <c r="M32" s="116"/>
      <c r="N32" s="116"/>
      <c r="O32" s="116"/>
    </row>
    <row r="33" spans="1:15" s="10" customFormat="1" ht="14.25" customHeight="1" x14ac:dyDescent="0.2">
      <c r="A33" s="232" t="s">
        <v>224</v>
      </c>
      <c r="B33" s="233"/>
      <c r="C33" s="233"/>
      <c r="D33" s="233"/>
      <c r="E33" s="234"/>
      <c r="F33" s="58">
        <v>271</v>
      </c>
      <c r="G33" s="58">
        <v>292</v>
      </c>
      <c r="H33" s="58">
        <v>293</v>
      </c>
      <c r="I33" s="58">
        <v>264</v>
      </c>
      <c r="J33" s="58"/>
      <c r="K33" s="58"/>
      <c r="L33" s="58"/>
      <c r="M33" s="58"/>
      <c r="N33" s="58"/>
      <c r="O33" s="58"/>
    </row>
    <row r="34" spans="1:15" s="10" customFormat="1" ht="14.25" customHeight="1" x14ac:dyDescent="0.2">
      <c r="A34" s="232" t="s">
        <v>225</v>
      </c>
      <c r="B34" s="233"/>
      <c r="C34" s="233"/>
      <c r="D34" s="233"/>
      <c r="E34" s="234"/>
      <c r="F34" s="116">
        <v>0.51423149909999999</v>
      </c>
      <c r="G34" s="116">
        <v>0.52898550720000004</v>
      </c>
      <c r="H34" s="116">
        <v>0.52042628769999999</v>
      </c>
      <c r="I34" s="116">
        <v>0.4971751412</v>
      </c>
      <c r="J34" s="116"/>
      <c r="K34" s="116"/>
      <c r="L34" s="116"/>
      <c r="M34" s="116"/>
      <c r="N34" s="116"/>
      <c r="O34" s="116"/>
    </row>
    <row r="35" spans="1:15" s="10" customFormat="1" ht="14.25" customHeight="1" x14ac:dyDescent="0.2">
      <c r="A35" s="232" t="s">
        <v>88</v>
      </c>
      <c r="B35" s="233"/>
      <c r="C35" s="233"/>
      <c r="D35" s="233"/>
      <c r="E35" s="234"/>
      <c r="F35" s="58">
        <v>173</v>
      </c>
      <c r="G35" s="58">
        <v>186</v>
      </c>
      <c r="H35" s="58">
        <v>180</v>
      </c>
      <c r="I35" s="58">
        <v>169</v>
      </c>
      <c r="J35" s="58"/>
      <c r="K35" s="58"/>
      <c r="L35" s="58"/>
      <c r="M35" s="58"/>
      <c r="N35" s="58"/>
      <c r="O35" s="58"/>
    </row>
    <row r="36" spans="1:15" s="10" customFormat="1" ht="14.25" customHeight="1" x14ac:dyDescent="0.2">
      <c r="A36" s="232" t="s">
        <v>89</v>
      </c>
      <c r="B36" s="233"/>
      <c r="C36" s="233"/>
      <c r="D36" s="233"/>
      <c r="E36" s="234"/>
      <c r="F36" s="116">
        <v>0.32827324479999997</v>
      </c>
      <c r="G36" s="116">
        <v>0.33695652170000001</v>
      </c>
      <c r="H36" s="116">
        <v>0.31971580820000001</v>
      </c>
      <c r="I36" s="116">
        <v>0.31826742000000002</v>
      </c>
      <c r="J36" s="116"/>
      <c r="K36" s="116"/>
      <c r="L36" s="116"/>
      <c r="M36" s="116"/>
      <c r="N36" s="116"/>
      <c r="O36" s="116"/>
    </row>
    <row r="37" spans="1:15" s="10" customFormat="1" ht="14.25" customHeight="1" x14ac:dyDescent="0.2">
      <c r="A37" s="232" t="s">
        <v>275</v>
      </c>
      <c r="B37" s="233"/>
      <c r="C37" s="233"/>
      <c r="D37" s="233"/>
      <c r="E37" s="234"/>
      <c r="F37" s="84">
        <v>73</v>
      </c>
      <c r="G37" s="84">
        <v>80</v>
      </c>
      <c r="H37" s="84">
        <v>78</v>
      </c>
      <c r="I37" s="84">
        <v>71</v>
      </c>
      <c r="J37" s="84"/>
      <c r="K37" s="84"/>
      <c r="L37" s="84"/>
      <c r="M37" s="84"/>
      <c r="N37" s="84"/>
      <c r="O37" s="84"/>
    </row>
    <row r="38" spans="1:15" s="1" customFormat="1" ht="14.25" customHeight="1" x14ac:dyDescent="0.25">
      <c r="A38" s="232" t="s">
        <v>276</v>
      </c>
      <c r="B38" s="233"/>
      <c r="C38" s="233"/>
      <c r="D38" s="233"/>
      <c r="E38" s="234"/>
      <c r="F38" s="116">
        <v>0.1385199241</v>
      </c>
      <c r="G38" s="116">
        <v>0.14492753620000001</v>
      </c>
      <c r="H38" s="116">
        <v>0.1385435169</v>
      </c>
      <c r="I38" s="116">
        <v>0.13370998119999999</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107</v>
      </c>
      <c r="F5" s="199"/>
      <c r="G5" s="199"/>
      <c r="H5" s="68"/>
      <c r="I5" s="68"/>
      <c r="J5" s="13"/>
      <c r="L5" s="8"/>
      <c r="M5" s="68"/>
      <c r="N5" s="68"/>
      <c r="O5" s="68"/>
      <c r="P5" s="68"/>
    </row>
    <row r="6" spans="1:16" ht="18.75" x14ac:dyDescent="0.25">
      <c r="D6" s="21"/>
      <c r="E6" s="239" t="s">
        <v>108</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54" t="s">
        <v>328</v>
      </c>
      <c r="F8" s="254"/>
      <c r="G8" s="254"/>
      <c r="H8" s="254"/>
      <c r="I8" s="254" t="s">
        <v>327</v>
      </c>
      <c r="J8" s="254"/>
      <c r="K8" s="254"/>
      <c r="L8" s="256" t="s">
        <v>329</v>
      </c>
      <c r="M8" s="256"/>
      <c r="N8" s="256"/>
      <c r="O8" s="256"/>
    </row>
    <row r="9" spans="1:16" s="86" customFormat="1" ht="14.25" customHeight="1" x14ac:dyDescent="0.2">
      <c r="A9" s="20"/>
      <c r="B9" s="255" t="s">
        <v>109</v>
      </c>
      <c r="C9" s="255"/>
      <c r="D9" s="9"/>
      <c r="E9" s="4"/>
      <c r="F9" s="4"/>
      <c r="G9" s="4"/>
      <c r="H9" s="4"/>
      <c r="I9" s="4"/>
      <c r="J9" s="4"/>
      <c r="K9" s="4"/>
      <c r="L9" s="4"/>
      <c r="M9" s="4"/>
      <c r="N9" s="4"/>
      <c r="O9" s="4"/>
    </row>
    <row r="10" spans="1:16" s="86" customFormat="1" ht="14.25" customHeight="1" x14ac:dyDescent="0.2">
      <c r="A10" s="20"/>
      <c r="B10" s="255" t="s">
        <v>110</v>
      </c>
      <c r="C10" s="255"/>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245</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2707</v>
      </c>
      <c r="G25" s="84">
        <v>3276</v>
      </c>
      <c r="H25" s="84">
        <v>3293</v>
      </c>
      <c r="I25" s="84">
        <v>3270</v>
      </c>
      <c r="J25" s="84"/>
      <c r="K25" s="84"/>
      <c r="L25" s="84"/>
      <c r="M25" s="84"/>
      <c r="N25" s="84"/>
      <c r="O25" s="84"/>
    </row>
    <row r="26" spans="1:16" s="9" customFormat="1" ht="15" customHeight="1" x14ac:dyDescent="0.2">
      <c r="A26" s="232" t="s">
        <v>111</v>
      </c>
      <c r="B26" s="233"/>
      <c r="C26" s="233"/>
      <c r="D26" s="233"/>
      <c r="E26" s="234"/>
      <c r="F26" s="84">
        <v>713</v>
      </c>
      <c r="G26" s="84">
        <v>957</v>
      </c>
      <c r="H26" s="84">
        <v>790</v>
      </c>
      <c r="I26" s="84">
        <v>775</v>
      </c>
      <c r="J26" s="84"/>
      <c r="K26" s="84"/>
      <c r="L26" s="84"/>
      <c r="M26" s="84"/>
      <c r="N26" s="84"/>
      <c r="O26" s="84"/>
    </row>
    <row r="27" spans="1:16" s="86" customFormat="1" ht="15" customHeight="1" x14ac:dyDescent="0.25">
      <c r="A27" s="232" t="s">
        <v>109</v>
      </c>
      <c r="B27" s="233"/>
      <c r="C27" s="233"/>
      <c r="D27" s="233"/>
      <c r="E27" s="234"/>
      <c r="F27" s="116">
        <v>0.26339120799999999</v>
      </c>
      <c r="G27" s="116">
        <v>0.2921245421</v>
      </c>
      <c r="H27" s="116">
        <v>0.2399028242</v>
      </c>
      <c r="I27" s="116">
        <v>0.2370030581</v>
      </c>
      <c r="J27" s="116"/>
      <c r="K27" s="116"/>
      <c r="L27" s="116"/>
      <c r="M27" s="116"/>
      <c r="N27" s="116"/>
      <c r="O27" s="116"/>
    </row>
    <row r="28" spans="1:16" s="9" customFormat="1" ht="15" customHeight="1" x14ac:dyDescent="0.2">
      <c r="A28" s="128" t="s">
        <v>112</v>
      </c>
      <c r="B28" s="129"/>
      <c r="C28" s="129"/>
      <c r="D28" s="129"/>
      <c r="E28" s="130"/>
      <c r="F28" s="115">
        <v>7.9102384291999996</v>
      </c>
      <c r="G28" s="115">
        <v>6.9571577846999997</v>
      </c>
      <c r="H28" s="115">
        <v>7.7670886075999999</v>
      </c>
      <c r="I28" s="115">
        <v>7.44</v>
      </c>
      <c r="J28" s="115"/>
      <c r="K28" s="115"/>
      <c r="L28" s="115"/>
      <c r="M28" s="115"/>
      <c r="N28" s="115"/>
      <c r="O28" s="115"/>
    </row>
    <row r="29" spans="1:16" s="9" customFormat="1" ht="15" customHeight="1" x14ac:dyDescent="0.2">
      <c r="A29" s="128" t="s">
        <v>170</v>
      </c>
      <c r="B29" s="129"/>
      <c r="C29" s="129"/>
      <c r="D29" s="129"/>
      <c r="E29" s="130"/>
      <c r="F29" s="58">
        <v>421</v>
      </c>
      <c r="G29" s="58">
        <v>436</v>
      </c>
      <c r="H29" s="58">
        <v>311</v>
      </c>
      <c r="I29" s="58">
        <v>293</v>
      </c>
      <c r="J29" s="58"/>
      <c r="K29" s="58"/>
      <c r="L29" s="58"/>
      <c r="M29" s="58"/>
      <c r="N29" s="58"/>
      <c r="O29" s="58"/>
    </row>
    <row r="30" spans="1:16" s="9" customFormat="1" ht="15" customHeight="1" x14ac:dyDescent="0.2">
      <c r="A30" s="232" t="s">
        <v>120</v>
      </c>
      <c r="B30" s="233"/>
      <c r="C30" s="233"/>
      <c r="D30" s="233"/>
      <c r="E30" s="234"/>
      <c r="F30" s="116">
        <v>0.1555227189</v>
      </c>
      <c r="G30" s="116">
        <v>0.13308913310000001</v>
      </c>
      <c r="H30" s="116">
        <v>9.4442757399999994E-2</v>
      </c>
      <c r="I30" s="116">
        <v>8.9602446500000002E-2</v>
      </c>
      <c r="J30" s="116"/>
      <c r="K30" s="116"/>
      <c r="L30" s="116"/>
      <c r="M30" s="116"/>
      <c r="N30" s="116"/>
      <c r="O30" s="116"/>
    </row>
    <row r="31" spans="1:16" s="10" customFormat="1" ht="15" customHeight="1" x14ac:dyDescent="0.2">
      <c r="A31" s="232" t="s">
        <v>161</v>
      </c>
      <c r="B31" s="233"/>
      <c r="C31" s="233"/>
      <c r="D31" s="233"/>
      <c r="E31" s="234"/>
      <c r="F31" s="58">
        <v>2398</v>
      </c>
      <c r="G31" s="58">
        <v>2951</v>
      </c>
      <c r="H31" s="58">
        <v>2977</v>
      </c>
      <c r="I31" s="58">
        <v>2939</v>
      </c>
      <c r="J31" s="58"/>
      <c r="K31" s="58"/>
      <c r="L31" s="58"/>
      <c r="M31" s="58"/>
      <c r="N31" s="58"/>
      <c r="O31" s="58"/>
      <c r="P31" s="83"/>
    </row>
    <row r="32" spans="1:16" s="10" customFormat="1" ht="15" customHeight="1" x14ac:dyDescent="0.2">
      <c r="A32" s="232" t="s">
        <v>162</v>
      </c>
      <c r="B32" s="233"/>
      <c r="C32" s="233"/>
      <c r="D32" s="233"/>
      <c r="E32" s="234"/>
      <c r="F32" s="116">
        <v>0.88585149610000002</v>
      </c>
      <c r="G32" s="116">
        <v>0.90079365079999996</v>
      </c>
      <c r="H32" s="116">
        <v>0.90403887029999996</v>
      </c>
      <c r="I32" s="116">
        <v>0.89877675840000004</v>
      </c>
      <c r="J32" s="116"/>
      <c r="K32" s="116"/>
      <c r="L32" s="116"/>
      <c r="M32" s="116"/>
      <c r="N32" s="116"/>
      <c r="O32" s="116"/>
    </row>
    <row r="33" spans="1:15" s="10" customFormat="1" ht="15" customHeight="1" x14ac:dyDescent="0.2">
      <c r="A33" s="232" t="s">
        <v>229</v>
      </c>
      <c r="B33" s="233"/>
      <c r="C33" s="233"/>
      <c r="D33" s="233"/>
      <c r="E33" s="234"/>
      <c r="F33" s="58">
        <v>1520</v>
      </c>
      <c r="G33" s="58">
        <v>1795</v>
      </c>
      <c r="H33" s="58">
        <v>1781</v>
      </c>
      <c r="I33" s="58">
        <v>1682</v>
      </c>
      <c r="J33" s="58"/>
      <c r="K33" s="58"/>
      <c r="L33" s="58"/>
      <c r="M33" s="58"/>
      <c r="N33" s="58"/>
      <c r="O33" s="58"/>
    </row>
    <row r="34" spans="1:15" s="10" customFormat="1" ht="15" customHeight="1" x14ac:dyDescent="0.2">
      <c r="A34" s="232" t="s">
        <v>230</v>
      </c>
      <c r="B34" s="233"/>
      <c r="C34" s="233"/>
      <c r="D34" s="233"/>
      <c r="E34" s="234"/>
      <c r="F34" s="116">
        <v>0.56150720350000005</v>
      </c>
      <c r="G34" s="116">
        <v>0.54792429789999997</v>
      </c>
      <c r="H34" s="116">
        <v>0.54084421500000002</v>
      </c>
      <c r="I34" s="116">
        <v>0.51437308869999998</v>
      </c>
      <c r="J34" s="116"/>
      <c r="K34" s="116"/>
      <c r="L34" s="116"/>
      <c r="M34" s="116"/>
      <c r="N34" s="116"/>
      <c r="O34" s="116"/>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22:D22"/>
    <mergeCell ref="A14:D20"/>
    <mergeCell ref="N2:O2"/>
    <mergeCell ref="N4:O4"/>
    <mergeCell ref="E5:G5"/>
    <mergeCell ref="E8:H8"/>
    <mergeCell ref="I8:K8"/>
    <mergeCell ref="L8:O8"/>
    <mergeCell ref="E2:M4"/>
    <mergeCell ref="A13:C13"/>
    <mergeCell ref="A8:C8"/>
    <mergeCell ref="B11:D12"/>
    <mergeCell ref="A21:C21"/>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113</v>
      </c>
      <c r="F5" s="199"/>
      <c r="G5" s="199"/>
      <c r="H5" s="68"/>
      <c r="I5" s="68"/>
      <c r="J5" s="13"/>
      <c r="L5" s="8"/>
      <c r="M5" s="68"/>
      <c r="N5" s="68"/>
      <c r="O5" s="68"/>
      <c r="P5" s="68"/>
    </row>
    <row r="6" spans="1:16" ht="18.75" x14ac:dyDescent="0.25">
      <c r="D6" s="21"/>
      <c r="E6" s="239" t="s">
        <v>114</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42" t="s">
        <v>115</v>
      </c>
      <c r="F8" s="242"/>
      <c r="G8" s="242"/>
      <c r="H8" s="242"/>
      <c r="I8" s="253" t="s">
        <v>304</v>
      </c>
      <c r="J8" s="253"/>
      <c r="K8" s="253"/>
      <c r="L8" s="262" t="s">
        <v>305</v>
      </c>
      <c r="M8" s="262"/>
      <c r="N8" s="262"/>
      <c r="O8" s="262"/>
    </row>
    <row r="9" spans="1:16" s="86" customFormat="1" ht="14.25" customHeight="1" x14ac:dyDescent="0.2">
      <c r="A9" s="20"/>
      <c r="B9" s="255" t="s">
        <v>243</v>
      </c>
      <c r="C9" s="255"/>
      <c r="D9" s="9"/>
      <c r="E9" s="4"/>
      <c r="F9" s="4"/>
      <c r="G9" s="4"/>
      <c r="H9" s="4"/>
      <c r="I9" s="4"/>
      <c r="J9" s="4"/>
      <c r="K9" s="4"/>
      <c r="L9" s="4"/>
      <c r="M9" s="4"/>
      <c r="N9" s="4"/>
      <c r="O9" s="4"/>
    </row>
    <row r="10" spans="1:16" s="86" customFormat="1" ht="14.25" customHeight="1" x14ac:dyDescent="0.2">
      <c r="A10" s="20"/>
      <c r="B10" s="255" t="s">
        <v>242</v>
      </c>
      <c r="C10" s="255"/>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257</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0"/>
      <c r="B18" s="255"/>
      <c r="C18" s="255"/>
      <c r="D18" s="6"/>
      <c r="E18" s="6"/>
      <c r="F18" s="6"/>
      <c r="G18" s="8"/>
    </row>
    <row r="19" spans="1:16" s="9" customFormat="1" ht="14.25" customHeight="1" x14ac:dyDescent="0.2">
      <c r="A19" s="20"/>
      <c r="B19" s="255"/>
      <c r="C19" s="255"/>
      <c r="E19" s="8"/>
      <c r="F19" s="8"/>
      <c r="G19" s="8"/>
    </row>
    <row r="20" spans="1:16" s="9" customFormat="1" ht="14.25" customHeight="1" x14ac:dyDescent="0.2">
      <c r="A20" s="20"/>
      <c r="B20" s="255"/>
      <c r="C20" s="255"/>
      <c r="D20" s="255"/>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2707</v>
      </c>
      <c r="G25" s="84">
        <v>3276</v>
      </c>
      <c r="H25" s="84">
        <v>3293</v>
      </c>
      <c r="I25" s="84">
        <v>3270</v>
      </c>
      <c r="J25" s="84"/>
      <c r="K25" s="84"/>
      <c r="L25" s="84"/>
      <c r="M25" s="84"/>
      <c r="N25" s="84"/>
      <c r="O25" s="84"/>
    </row>
    <row r="26" spans="1:16" s="9" customFormat="1" ht="15" customHeight="1" x14ac:dyDescent="0.2">
      <c r="A26" s="232" t="s">
        <v>116</v>
      </c>
      <c r="B26" s="233"/>
      <c r="C26" s="233"/>
      <c r="D26" s="233"/>
      <c r="E26" s="234"/>
      <c r="F26" s="84">
        <v>250</v>
      </c>
      <c r="G26" s="84">
        <v>349</v>
      </c>
      <c r="H26" s="84">
        <v>332</v>
      </c>
      <c r="I26" s="84">
        <v>323</v>
      </c>
      <c r="J26" s="84"/>
      <c r="K26" s="84"/>
      <c r="L26" s="84"/>
      <c r="M26" s="84"/>
      <c r="N26" s="84"/>
      <c r="O26" s="84"/>
    </row>
    <row r="27" spans="1:16" s="86" customFormat="1" ht="15" customHeight="1" x14ac:dyDescent="0.25">
      <c r="A27" s="232" t="s">
        <v>117</v>
      </c>
      <c r="B27" s="233"/>
      <c r="C27" s="233"/>
      <c r="D27" s="233"/>
      <c r="E27" s="234"/>
      <c r="F27" s="116">
        <v>9.2353158500000004E-2</v>
      </c>
      <c r="G27" s="116">
        <v>0.10653235649999999</v>
      </c>
      <c r="H27" s="116">
        <v>0.10081992100000001</v>
      </c>
      <c r="I27" s="116">
        <v>9.8776758399999998E-2</v>
      </c>
      <c r="J27" s="116"/>
      <c r="K27" s="116"/>
      <c r="L27" s="116"/>
      <c r="M27" s="116"/>
      <c r="N27" s="116"/>
      <c r="O27" s="116"/>
    </row>
    <row r="28" spans="1:16" s="9" customFormat="1" ht="15" customHeight="1" x14ac:dyDescent="0.2">
      <c r="A28" s="232" t="s">
        <v>255</v>
      </c>
      <c r="B28" s="233"/>
      <c r="C28" s="233"/>
      <c r="D28" s="233"/>
      <c r="E28" s="234"/>
      <c r="F28" s="58">
        <v>204</v>
      </c>
      <c r="G28" s="58">
        <v>219</v>
      </c>
      <c r="H28" s="58">
        <v>240</v>
      </c>
      <c r="I28" s="58">
        <v>233</v>
      </c>
      <c r="J28" s="58"/>
      <c r="K28" s="58"/>
      <c r="L28" s="58"/>
      <c r="M28" s="58"/>
      <c r="N28" s="58"/>
      <c r="O28" s="58"/>
    </row>
    <row r="29" spans="1:16" s="9" customFormat="1" ht="15" customHeight="1" x14ac:dyDescent="0.2">
      <c r="A29" s="232" t="s">
        <v>256</v>
      </c>
      <c r="B29" s="233"/>
      <c r="C29" s="233"/>
      <c r="D29" s="233"/>
      <c r="E29" s="234"/>
      <c r="F29" s="116">
        <v>7.5360177299999997E-2</v>
      </c>
      <c r="G29" s="116">
        <v>6.6849816800000003E-2</v>
      </c>
      <c r="H29" s="116">
        <v>7.2881870599999996E-2</v>
      </c>
      <c r="I29" s="116">
        <v>7.1253822600000002E-2</v>
      </c>
      <c r="J29" s="116"/>
      <c r="K29" s="116"/>
      <c r="L29" s="116"/>
      <c r="M29" s="116"/>
      <c r="N29" s="116"/>
      <c r="O29" s="116"/>
    </row>
    <row r="30" spans="1:16" s="9" customFormat="1" ht="15" customHeight="1" x14ac:dyDescent="0.2">
      <c r="A30" s="232" t="s">
        <v>118</v>
      </c>
      <c r="B30" s="233"/>
      <c r="C30" s="233"/>
      <c r="D30" s="233"/>
      <c r="E30" s="234"/>
      <c r="F30" s="58">
        <v>98</v>
      </c>
      <c r="G30" s="58">
        <v>112</v>
      </c>
      <c r="H30" s="58">
        <v>107</v>
      </c>
      <c r="I30" s="58">
        <v>100</v>
      </c>
      <c r="J30" s="58"/>
      <c r="K30" s="58"/>
      <c r="L30" s="58"/>
      <c r="M30" s="58"/>
      <c r="N30" s="58"/>
      <c r="O30" s="58"/>
    </row>
    <row r="31" spans="1:16" s="10" customFormat="1" ht="15" customHeight="1" x14ac:dyDescent="0.2">
      <c r="A31" s="232" t="s">
        <v>119</v>
      </c>
      <c r="B31" s="233"/>
      <c r="C31" s="233"/>
      <c r="D31" s="233"/>
      <c r="E31" s="234"/>
      <c r="F31" s="116">
        <v>3.6202438099999998E-2</v>
      </c>
      <c r="G31" s="116">
        <v>3.4188034200000002E-2</v>
      </c>
      <c r="H31" s="116">
        <v>3.24931673E-2</v>
      </c>
      <c r="I31" s="116">
        <v>3.0581039800000001E-2</v>
      </c>
      <c r="J31" s="116"/>
      <c r="K31" s="116"/>
      <c r="L31" s="116"/>
      <c r="M31" s="116"/>
      <c r="N31" s="116"/>
      <c r="O31" s="116"/>
      <c r="P31" s="83"/>
    </row>
    <row r="32" spans="1:16" s="10" customFormat="1" ht="15" customHeight="1" x14ac:dyDescent="0.2">
      <c r="A32" s="249"/>
      <c r="B32" s="250"/>
      <c r="C32" s="250"/>
      <c r="D32" s="250"/>
      <c r="E32" s="251"/>
      <c r="F32" s="89"/>
      <c r="G32" s="89"/>
      <c r="H32" s="89"/>
      <c r="I32" s="89"/>
      <c r="J32" s="89"/>
      <c r="K32" s="89"/>
      <c r="L32" s="89"/>
      <c r="M32" s="89"/>
      <c r="N32" s="89"/>
      <c r="O32" s="89"/>
    </row>
    <row r="33" spans="1:15" s="10" customFormat="1" ht="15" customHeight="1" x14ac:dyDescent="0.2">
      <c r="A33" s="249"/>
      <c r="B33" s="250"/>
      <c r="C33" s="250"/>
      <c r="D33" s="250"/>
      <c r="E33" s="251"/>
      <c r="F33" s="90"/>
      <c r="G33" s="90"/>
      <c r="H33" s="90"/>
      <c r="I33" s="90"/>
      <c r="J33" s="90"/>
      <c r="K33" s="90"/>
      <c r="L33" s="90"/>
      <c r="M33" s="90"/>
      <c r="N33" s="90"/>
      <c r="O33" s="90"/>
    </row>
    <row r="34" spans="1:15" s="10" customFormat="1" ht="15" customHeight="1" x14ac:dyDescent="0.2">
      <c r="A34" s="249"/>
      <c r="B34" s="250"/>
      <c r="C34" s="250"/>
      <c r="D34" s="250"/>
      <c r="E34" s="251"/>
      <c r="F34" s="89"/>
      <c r="G34" s="89"/>
      <c r="H34" s="89"/>
      <c r="I34" s="89"/>
      <c r="J34" s="89"/>
      <c r="K34" s="89"/>
      <c r="L34" s="89"/>
      <c r="M34" s="89"/>
      <c r="N34" s="89"/>
      <c r="O34" s="89"/>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N2:O2"/>
    <mergeCell ref="N4:O4"/>
    <mergeCell ref="E5:G5"/>
    <mergeCell ref="E8:H8"/>
    <mergeCell ref="I8:K8"/>
    <mergeCell ref="L8:O8"/>
    <mergeCell ref="E6:O6"/>
    <mergeCell ref="E2:M4"/>
    <mergeCell ref="A13:C13"/>
    <mergeCell ref="A22:D22"/>
    <mergeCell ref="A8:C8"/>
    <mergeCell ref="B9:C9"/>
    <mergeCell ref="B18:C18"/>
    <mergeCell ref="B19:C19"/>
    <mergeCell ref="B10:C10"/>
    <mergeCell ref="B11:D12"/>
    <mergeCell ref="A21:C21"/>
    <mergeCell ref="A14:D17"/>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1" t="s">
        <v>333</v>
      </c>
      <c r="F2" s="201"/>
      <c r="G2" s="201"/>
      <c r="H2" s="201"/>
      <c r="I2" s="201"/>
      <c r="J2" s="201"/>
      <c r="K2" s="201"/>
      <c r="L2" s="201"/>
      <c r="M2" s="201"/>
      <c r="N2" s="201"/>
      <c r="O2" s="201"/>
      <c r="P2" s="198" t="s">
        <v>3</v>
      </c>
      <c r="Q2" s="198"/>
      <c r="R2" s="198"/>
    </row>
    <row r="3" spans="1:30" ht="16.5" customHeight="1" x14ac:dyDescent="0.25">
      <c r="B3" s="63"/>
      <c r="C3" s="63"/>
      <c r="D3" s="2"/>
      <c r="E3" s="201"/>
      <c r="F3" s="201"/>
      <c r="G3" s="201"/>
      <c r="H3" s="201"/>
      <c r="I3" s="201"/>
      <c r="J3" s="201"/>
      <c r="K3" s="201"/>
      <c r="L3" s="201"/>
      <c r="M3" s="201"/>
      <c r="N3" s="201"/>
      <c r="O3" s="201"/>
      <c r="P3" s="69"/>
      <c r="Q3" s="69"/>
    </row>
    <row r="4" spans="1:30" ht="16.5" customHeight="1" x14ac:dyDescent="0.25">
      <c r="B4" s="1"/>
      <c r="C4" s="1"/>
      <c r="E4" s="201"/>
      <c r="F4" s="201"/>
      <c r="G4" s="201"/>
      <c r="H4" s="201"/>
      <c r="I4" s="201"/>
      <c r="J4" s="201"/>
      <c r="K4" s="201"/>
      <c r="L4" s="201"/>
      <c r="M4" s="201"/>
      <c r="N4" s="201"/>
      <c r="O4" s="201"/>
      <c r="P4" s="200" t="s">
        <v>326</v>
      </c>
      <c r="Q4" s="200"/>
      <c r="R4" s="200"/>
    </row>
    <row r="5" spans="1:30" ht="16.5" customHeight="1" x14ac:dyDescent="0.25">
      <c r="B5" s="1"/>
      <c r="C5" s="1"/>
      <c r="E5" s="199"/>
      <c r="F5" s="199"/>
      <c r="G5" s="199"/>
      <c r="H5" s="68"/>
      <c r="I5" s="68"/>
      <c r="J5" s="13"/>
      <c r="L5" s="8"/>
      <c r="M5" s="68"/>
      <c r="N5" s="68"/>
      <c r="O5" s="68"/>
      <c r="P5" s="68"/>
    </row>
    <row r="6" spans="1:30" ht="15.75" customHeight="1" x14ac:dyDescent="0.25">
      <c r="A6" s="206" t="s">
        <v>2</v>
      </c>
      <c r="B6" s="207"/>
      <c r="C6" s="207"/>
      <c r="D6" s="21"/>
      <c r="E6" s="21"/>
      <c r="F6" s="21"/>
      <c r="G6" s="21"/>
      <c r="H6" s="21"/>
      <c r="I6" s="21"/>
      <c r="J6" s="21"/>
      <c r="K6" s="21"/>
      <c r="L6" s="21"/>
      <c r="M6" s="21"/>
      <c r="N6" s="21"/>
      <c r="O6" s="21"/>
      <c r="P6" s="21"/>
      <c r="Q6" s="21"/>
      <c r="R6" s="21"/>
    </row>
    <row r="7" spans="1:30" s="29" customFormat="1" ht="19.5" customHeight="1" x14ac:dyDescent="0.25">
      <c r="A7" s="208"/>
      <c r="B7" s="208"/>
      <c r="C7" s="208"/>
      <c r="D7" s="25"/>
      <c r="E7" s="25"/>
      <c r="F7" s="25"/>
      <c r="G7" s="25"/>
      <c r="H7" s="25"/>
      <c r="I7" s="25"/>
      <c r="J7" s="25"/>
      <c r="K7" s="25"/>
      <c r="L7" s="25"/>
      <c r="M7" s="25"/>
      <c r="N7" s="25"/>
      <c r="O7" s="25"/>
      <c r="P7" s="25"/>
      <c r="Q7" s="25"/>
      <c r="R7" s="25"/>
    </row>
    <row r="8" spans="1:30" s="26" customFormat="1" ht="16.5" customHeight="1" x14ac:dyDescent="0.25">
      <c r="A8" s="202" t="s">
        <v>6</v>
      </c>
      <c r="B8" s="202"/>
      <c r="C8" s="202"/>
      <c r="D8" s="202"/>
      <c r="E8" s="202"/>
      <c r="F8" s="202"/>
      <c r="G8" s="202"/>
      <c r="H8" s="202"/>
      <c r="I8" s="202"/>
      <c r="J8" s="203"/>
      <c r="K8" s="203"/>
      <c r="L8" s="203"/>
      <c r="M8" s="203"/>
      <c r="N8" s="203"/>
      <c r="O8" s="203"/>
      <c r="P8" s="203"/>
      <c r="Q8" s="203"/>
      <c r="R8" s="203"/>
      <c r="S8" s="12"/>
      <c r="T8" s="12"/>
      <c r="U8" s="12"/>
      <c r="V8" s="12"/>
      <c r="W8" s="12"/>
      <c r="X8" s="12"/>
      <c r="Y8" s="12"/>
      <c r="Z8" s="12"/>
      <c r="AA8" s="12"/>
      <c r="AB8" s="12"/>
      <c r="AC8" s="12"/>
      <c r="AD8" s="12"/>
    </row>
    <row r="9" spans="1:30" s="97" customFormat="1" ht="16.5" customHeight="1" x14ac:dyDescent="0.25">
      <c r="A9" s="165">
        <v>0</v>
      </c>
      <c r="B9" s="211" t="s">
        <v>169</v>
      </c>
      <c r="C9" s="211"/>
      <c r="D9" s="211"/>
      <c r="E9" s="211"/>
      <c r="F9" s="211"/>
      <c r="G9" s="211"/>
      <c r="H9" s="211"/>
      <c r="I9" s="211"/>
      <c r="J9" s="159"/>
      <c r="K9" s="196"/>
      <c r="L9" s="196"/>
      <c r="M9" s="196"/>
      <c r="N9" s="196"/>
      <c r="O9" s="196"/>
      <c r="P9" s="196"/>
      <c r="Q9" s="196"/>
      <c r="R9" s="196"/>
      <c r="S9" s="96"/>
      <c r="T9" s="96"/>
      <c r="U9" s="96"/>
      <c r="V9" s="96"/>
      <c r="W9" s="96"/>
      <c r="X9" s="96"/>
      <c r="Y9" s="96"/>
      <c r="Z9" s="96"/>
      <c r="AA9" s="96"/>
      <c r="AB9" s="96"/>
      <c r="AC9" s="96"/>
    </row>
    <row r="10" spans="1:30" s="97" customFormat="1" ht="16.5" customHeight="1" x14ac:dyDescent="0.25">
      <c r="A10" s="166">
        <v>1</v>
      </c>
      <c r="B10" s="195" t="s">
        <v>199</v>
      </c>
      <c r="C10" s="195"/>
      <c r="D10" s="195"/>
      <c r="E10" s="195"/>
      <c r="F10" s="195"/>
      <c r="G10" s="195"/>
      <c r="H10" s="195"/>
      <c r="I10" s="195"/>
      <c r="J10" s="160"/>
      <c r="K10" s="196"/>
      <c r="L10" s="196"/>
      <c r="M10" s="196"/>
      <c r="N10" s="196"/>
      <c r="O10" s="196"/>
      <c r="P10" s="196"/>
      <c r="Q10" s="196"/>
      <c r="R10" s="196"/>
      <c r="S10" s="98"/>
      <c r="T10" s="98"/>
      <c r="U10" s="98"/>
      <c r="V10" s="98"/>
      <c r="W10" s="98"/>
      <c r="X10" s="98"/>
      <c r="Y10" s="98"/>
      <c r="Z10" s="98"/>
      <c r="AA10" s="98"/>
      <c r="AB10" s="98"/>
      <c r="AC10" s="98"/>
      <c r="AD10" s="98"/>
    </row>
    <row r="11" spans="1:30" s="99" customFormat="1" ht="16.5" customHeight="1" x14ac:dyDescent="0.25">
      <c r="A11" s="166">
        <v>2</v>
      </c>
      <c r="B11" s="195" t="s">
        <v>198</v>
      </c>
      <c r="C11" s="195"/>
      <c r="D11" s="195"/>
      <c r="E11" s="195"/>
      <c r="F11" s="195"/>
      <c r="G11" s="195"/>
      <c r="H11" s="195"/>
      <c r="I11" s="195"/>
      <c r="J11" s="160"/>
      <c r="K11" s="196"/>
      <c r="L11" s="196"/>
      <c r="M11" s="196"/>
      <c r="N11" s="196"/>
      <c r="O11" s="196"/>
      <c r="P11" s="196"/>
      <c r="Q11" s="196"/>
      <c r="R11" s="196"/>
    </row>
    <row r="12" spans="1:30" s="99" customFormat="1" ht="16.5" customHeight="1" x14ac:dyDescent="0.25">
      <c r="A12" s="166">
        <v>3</v>
      </c>
      <c r="B12" s="195" t="s">
        <v>20</v>
      </c>
      <c r="C12" s="195"/>
      <c r="D12" s="195"/>
      <c r="E12" s="195"/>
      <c r="F12" s="195"/>
      <c r="G12" s="195"/>
      <c r="H12" s="195"/>
      <c r="I12" s="195"/>
      <c r="J12" s="160"/>
      <c r="K12" s="196"/>
      <c r="L12" s="196"/>
      <c r="M12" s="196"/>
      <c r="N12" s="196"/>
      <c r="O12" s="196"/>
      <c r="P12" s="196"/>
      <c r="Q12" s="196"/>
      <c r="R12" s="196"/>
    </row>
    <row r="13" spans="1:30" s="99" customFormat="1" ht="16.5" customHeight="1" x14ac:dyDescent="0.25">
      <c r="A13" s="166">
        <v>4</v>
      </c>
      <c r="B13" s="195" t="s">
        <v>44</v>
      </c>
      <c r="C13" s="195"/>
      <c r="D13" s="195"/>
      <c r="E13" s="195"/>
      <c r="F13" s="195"/>
      <c r="G13" s="195"/>
      <c r="H13" s="195"/>
      <c r="I13" s="195"/>
      <c r="J13" s="160"/>
      <c r="K13" s="196"/>
      <c r="L13" s="196"/>
      <c r="M13" s="196"/>
      <c r="N13" s="196"/>
      <c r="O13" s="196"/>
      <c r="P13" s="196"/>
      <c r="Q13" s="196"/>
      <c r="R13" s="196"/>
    </row>
    <row r="14" spans="1:30" s="99" customFormat="1" ht="16.5" customHeight="1" x14ac:dyDescent="0.25">
      <c r="A14" s="166" t="s">
        <v>132</v>
      </c>
      <c r="B14" s="195" t="s">
        <v>130</v>
      </c>
      <c r="C14" s="195"/>
      <c r="D14" s="195"/>
      <c r="E14" s="195"/>
      <c r="F14" s="195"/>
      <c r="G14" s="195"/>
      <c r="H14" s="195"/>
      <c r="I14" s="195"/>
      <c r="J14" s="160"/>
      <c r="K14" s="196"/>
      <c r="L14" s="196"/>
      <c r="M14" s="196"/>
      <c r="N14" s="196"/>
      <c r="O14" s="196"/>
      <c r="P14" s="196"/>
      <c r="Q14" s="196"/>
      <c r="R14" s="196"/>
    </row>
    <row r="15" spans="1:30" s="99" customFormat="1" ht="16.5" customHeight="1" x14ac:dyDescent="0.25">
      <c r="A15" s="166" t="s">
        <v>133</v>
      </c>
      <c r="B15" s="195" t="s">
        <v>131</v>
      </c>
      <c r="C15" s="195"/>
      <c r="D15" s="195"/>
      <c r="E15" s="195"/>
      <c r="F15" s="195"/>
      <c r="G15" s="195"/>
      <c r="H15" s="195"/>
      <c r="I15" s="195"/>
      <c r="J15" s="160"/>
      <c r="K15" s="196"/>
      <c r="L15" s="196"/>
      <c r="M15" s="196"/>
      <c r="N15" s="196"/>
      <c r="O15" s="196"/>
      <c r="P15" s="196"/>
      <c r="Q15" s="196"/>
      <c r="R15" s="196"/>
    </row>
    <row r="16" spans="1:30" s="99" customFormat="1" ht="16.5" customHeight="1" x14ac:dyDescent="0.25">
      <c r="A16" s="167" t="s">
        <v>232</v>
      </c>
      <c r="B16" s="197" t="s">
        <v>221</v>
      </c>
      <c r="C16" s="197"/>
      <c r="D16" s="197"/>
      <c r="E16" s="197"/>
      <c r="F16" s="197"/>
      <c r="G16" s="197"/>
      <c r="H16" s="197"/>
      <c r="I16" s="197"/>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197" t="s">
        <v>106</v>
      </c>
      <c r="C20" s="197"/>
      <c r="D20" s="197"/>
      <c r="E20" s="197"/>
      <c r="F20" s="197"/>
      <c r="G20" s="197"/>
      <c r="H20" s="197"/>
      <c r="I20" s="197"/>
      <c r="J20" s="161"/>
      <c r="K20" s="196"/>
      <c r="L20" s="196"/>
      <c r="M20" s="196"/>
      <c r="N20" s="196"/>
      <c r="O20" s="196"/>
      <c r="P20" s="196"/>
      <c r="Q20" s="196"/>
      <c r="R20" s="196"/>
    </row>
    <row r="21" spans="1:21" s="99" customFormat="1" ht="16.5" customHeight="1" x14ac:dyDescent="0.25">
      <c r="A21" s="166" t="s">
        <v>135</v>
      </c>
      <c r="B21" s="197" t="s">
        <v>141</v>
      </c>
      <c r="C21" s="197"/>
      <c r="D21" s="197"/>
      <c r="E21" s="197"/>
      <c r="F21" s="197"/>
      <c r="G21" s="197"/>
      <c r="H21" s="197"/>
      <c r="I21" s="197"/>
      <c r="J21" s="161"/>
      <c r="K21" s="196"/>
      <c r="L21" s="196"/>
      <c r="M21" s="196"/>
      <c r="N21" s="196"/>
      <c r="O21" s="196"/>
      <c r="P21" s="196"/>
      <c r="Q21" s="196"/>
      <c r="R21" s="196"/>
    </row>
    <row r="22" spans="1:21" s="99" customFormat="1" ht="16.5" customHeight="1" x14ac:dyDescent="0.25">
      <c r="A22" s="166" t="s">
        <v>136</v>
      </c>
      <c r="B22" s="195" t="s">
        <v>142</v>
      </c>
      <c r="C22" s="195"/>
      <c r="D22" s="195"/>
      <c r="E22" s="195"/>
      <c r="F22" s="195"/>
      <c r="G22" s="195"/>
      <c r="H22" s="195"/>
      <c r="I22" s="195"/>
      <c r="J22" s="160"/>
      <c r="K22" s="196"/>
      <c r="L22" s="196"/>
      <c r="M22" s="196"/>
      <c r="N22" s="196"/>
      <c r="O22" s="196"/>
      <c r="P22" s="196"/>
      <c r="Q22" s="196"/>
      <c r="R22" s="196"/>
    </row>
    <row r="23" spans="1:21" s="99" customFormat="1" ht="16.5" customHeight="1" x14ac:dyDescent="0.25">
      <c r="A23" s="166" t="s">
        <v>137</v>
      </c>
      <c r="B23" s="195" t="s">
        <v>143</v>
      </c>
      <c r="C23" s="195"/>
      <c r="D23" s="195"/>
      <c r="E23" s="195"/>
      <c r="F23" s="195"/>
      <c r="G23" s="195"/>
      <c r="H23" s="195"/>
      <c r="I23" s="195"/>
      <c r="J23" s="160"/>
      <c r="K23" s="196"/>
      <c r="L23" s="196"/>
      <c r="M23" s="196"/>
      <c r="N23" s="196"/>
      <c r="O23" s="196"/>
      <c r="P23" s="196"/>
      <c r="Q23" s="196"/>
      <c r="R23" s="196"/>
    </row>
    <row r="24" spans="1:21" s="99" customFormat="1" ht="16.5" customHeight="1" x14ac:dyDescent="0.25">
      <c r="A24" s="166" t="s">
        <v>138</v>
      </c>
      <c r="B24" s="195" t="s">
        <v>108</v>
      </c>
      <c r="C24" s="195"/>
      <c r="D24" s="195"/>
      <c r="E24" s="195"/>
      <c r="F24" s="195"/>
      <c r="G24" s="195"/>
      <c r="H24" s="195"/>
      <c r="I24" s="195"/>
      <c r="J24" s="160"/>
      <c r="K24" s="196"/>
      <c r="L24" s="196"/>
      <c r="M24" s="196"/>
      <c r="N24" s="196"/>
      <c r="O24" s="196"/>
      <c r="P24" s="196"/>
      <c r="Q24" s="196"/>
      <c r="R24" s="196"/>
    </row>
    <row r="25" spans="1:21" s="99" customFormat="1" ht="16.5" customHeight="1" x14ac:dyDescent="0.25">
      <c r="A25" s="166" t="s">
        <v>139</v>
      </c>
      <c r="B25" s="195" t="s">
        <v>114</v>
      </c>
      <c r="C25" s="195"/>
      <c r="D25" s="195"/>
      <c r="E25" s="195"/>
      <c r="F25" s="195"/>
      <c r="G25" s="195"/>
      <c r="H25" s="195"/>
      <c r="I25" s="195"/>
      <c r="J25" s="160"/>
      <c r="K25" s="196"/>
      <c r="L25" s="196"/>
      <c r="M25" s="196"/>
      <c r="N25" s="196"/>
      <c r="O25" s="196"/>
      <c r="P25" s="196"/>
      <c r="Q25" s="196"/>
      <c r="R25" s="196"/>
    </row>
    <row r="26" spans="1:21" s="99" customFormat="1" ht="16.5" customHeight="1" x14ac:dyDescent="0.25">
      <c r="A26" s="166" t="s">
        <v>140</v>
      </c>
      <c r="B26" s="195" t="s">
        <v>121</v>
      </c>
      <c r="C26" s="195"/>
      <c r="D26" s="195"/>
      <c r="E26" s="195"/>
      <c r="F26" s="195"/>
      <c r="G26" s="195"/>
      <c r="H26" s="195"/>
      <c r="I26" s="195"/>
      <c r="J26" s="160"/>
      <c r="K26" s="196"/>
      <c r="L26" s="196"/>
      <c r="M26" s="196"/>
      <c r="N26" s="196"/>
      <c r="O26" s="196"/>
      <c r="P26" s="196"/>
      <c r="Q26" s="196"/>
      <c r="R26" s="196"/>
    </row>
    <row r="27" spans="1:21" s="99" customFormat="1" ht="16.5" customHeight="1" x14ac:dyDescent="0.25">
      <c r="A27" s="183" t="s">
        <v>308</v>
      </c>
      <c r="B27" s="195" t="s">
        <v>310</v>
      </c>
      <c r="C27" s="195"/>
      <c r="D27" s="195"/>
      <c r="E27" s="195"/>
      <c r="F27" s="195"/>
      <c r="G27" s="195"/>
      <c r="H27" s="195"/>
      <c r="I27" s="195"/>
      <c r="J27" s="160"/>
      <c r="K27" s="196"/>
      <c r="L27" s="196"/>
      <c r="M27" s="196"/>
      <c r="N27" s="196"/>
      <c r="O27" s="196"/>
      <c r="P27" s="196"/>
      <c r="Q27" s="196"/>
      <c r="R27" s="196"/>
    </row>
    <row r="28" spans="1:21" s="99" customFormat="1" ht="16.5" customHeight="1" x14ac:dyDescent="0.25">
      <c r="A28" s="183" t="s">
        <v>309</v>
      </c>
      <c r="B28" s="195" t="s">
        <v>311</v>
      </c>
      <c r="C28" s="195"/>
      <c r="D28" s="195"/>
      <c r="E28" s="195"/>
      <c r="F28" s="195"/>
      <c r="G28" s="195"/>
      <c r="H28" s="195"/>
      <c r="I28" s="195"/>
      <c r="J28" s="160"/>
      <c r="K28" s="196"/>
      <c r="L28" s="196"/>
      <c r="M28" s="196"/>
      <c r="N28" s="196"/>
      <c r="O28" s="196"/>
      <c r="P28" s="196"/>
      <c r="Q28" s="196"/>
      <c r="R28" s="196"/>
    </row>
    <row r="29" spans="1:21" s="16" customFormat="1" ht="15.75" customHeight="1" x14ac:dyDescent="0.2">
      <c r="A29" s="92"/>
      <c r="J29" s="91"/>
      <c r="K29" s="209"/>
      <c r="L29" s="209"/>
      <c r="M29" s="209"/>
      <c r="N29" s="209"/>
      <c r="O29" s="209"/>
      <c r="P29" s="209"/>
      <c r="Q29" s="209"/>
      <c r="R29" s="209"/>
    </row>
    <row r="30" spans="1:21" s="16" customFormat="1" ht="16.5" customHeight="1" x14ac:dyDescent="0.2">
      <c r="A30" s="205" t="s">
        <v>7</v>
      </c>
      <c r="B30" s="205"/>
      <c r="C30" s="205"/>
      <c r="D30" s="205"/>
      <c r="E30" s="205"/>
      <c r="F30" s="205"/>
      <c r="G30" s="205"/>
      <c r="H30" s="205"/>
      <c r="I30" s="205"/>
      <c r="J30" s="64"/>
      <c r="K30" s="204"/>
      <c r="L30" s="204"/>
      <c r="M30" s="204"/>
      <c r="N30" s="204"/>
      <c r="O30" s="204"/>
      <c r="P30" s="204"/>
      <c r="Q30" s="204"/>
      <c r="R30" s="204"/>
      <c r="S30" s="37"/>
      <c r="T30" s="37"/>
      <c r="U30" s="37"/>
    </row>
    <row r="31" spans="1:21" s="16" customFormat="1" ht="15.75" customHeight="1" x14ac:dyDescent="0.25">
      <c r="A31" s="93"/>
      <c r="B31" s="204"/>
      <c r="C31" s="204"/>
      <c r="D31" s="204"/>
      <c r="E31" s="204"/>
      <c r="F31" s="204"/>
      <c r="G31" s="204"/>
      <c r="H31" s="204"/>
      <c r="I31" s="204"/>
      <c r="J31" s="210"/>
      <c r="K31" s="210"/>
      <c r="L31" s="210"/>
      <c r="M31" s="210"/>
      <c r="N31" s="210"/>
      <c r="O31" s="210"/>
      <c r="P31" s="210"/>
      <c r="Q31" s="210"/>
      <c r="R31" s="210"/>
      <c r="S31" s="37"/>
      <c r="T31" s="37"/>
      <c r="U31" s="37"/>
    </row>
    <row r="32" spans="1:21" s="16" customFormat="1" ht="15.75" customHeight="1" x14ac:dyDescent="0.2">
      <c r="A32" s="205"/>
      <c r="B32" s="205"/>
      <c r="C32" s="205"/>
      <c r="D32" s="205"/>
      <c r="E32" s="205"/>
      <c r="F32" s="205"/>
      <c r="G32" s="205"/>
      <c r="H32" s="205"/>
      <c r="I32" s="205"/>
      <c r="J32" s="64"/>
      <c r="K32" s="204"/>
      <c r="L32" s="204"/>
      <c r="M32" s="204"/>
      <c r="N32" s="204"/>
      <c r="O32" s="204"/>
      <c r="P32" s="204"/>
      <c r="Q32" s="204"/>
      <c r="R32" s="204"/>
      <c r="S32" s="37"/>
      <c r="T32" s="37"/>
      <c r="U32" s="37"/>
    </row>
    <row r="33" spans="10:21" s="94" customFormat="1" ht="12.75" customHeight="1" x14ac:dyDescent="0.25">
      <c r="J33" s="93"/>
      <c r="K33" s="204"/>
      <c r="L33" s="204"/>
      <c r="M33" s="204"/>
      <c r="N33" s="204"/>
      <c r="O33" s="204"/>
      <c r="P33" s="204"/>
      <c r="Q33" s="204"/>
      <c r="R33" s="204"/>
      <c r="S33" s="95"/>
      <c r="T33" s="95"/>
      <c r="U33" s="95"/>
    </row>
  </sheetData>
  <mergeCells count="49">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 ref="P2:R2"/>
    <mergeCell ref="E5:G5"/>
    <mergeCell ref="P4:R4"/>
    <mergeCell ref="E2:O4"/>
    <mergeCell ref="A8:I8"/>
    <mergeCell ref="J8:R8"/>
    <mergeCell ref="K13:R13"/>
    <mergeCell ref="K14:R14"/>
    <mergeCell ref="K15:R15"/>
    <mergeCell ref="K20:R20"/>
    <mergeCell ref="K21:R21"/>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B27:I27"/>
    <mergeCell ref="B28:I28"/>
    <mergeCell ref="B23:I23"/>
    <mergeCell ref="B24:I24"/>
    <mergeCell ref="B25:I25"/>
    <mergeCell ref="B26:I26"/>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129</v>
      </c>
      <c r="F5" s="199"/>
      <c r="G5" s="199"/>
      <c r="H5" s="68"/>
      <c r="I5" s="68"/>
      <c r="J5" s="13"/>
      <c r="L5" s="8"/>
      <c r="M5" s="68"/>
      <c r="N5" s="68"/>
      <c r="O5" s="68"/>
      <c r="P5" s="68"/>
    </row>
    <row r="6" spans="1:16" ht="18.75" x14ac:dyDescent="0.25">
      <c r="D6" s="21"/>
      <c r="E6" s="239" t="s">
        <v>121</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42" t="s">
        <v>122</v>
      </c>
      <c r="F8" s="242"/>
      <c r="G8" s="242"/>
      <c r="H8" s="242"/>
      <c r="I8" s="254" t="s">
        <v>123</v>
      </c>
      <c r="J8" s="254"/>
      <c r="K8" s="254"/>
      <c r="L8" s="262" t="s">
        <v>174</v>
      </c>
      <c r="M8" s="262"/>
      <c r="N8" s="262"/>
      <c r="O8" s="262"/>
    </row>
    <row r="9" spans="1:16" s="86" customFormat="1" ht="14.25" customHeight="1" x14ac:dyDescent="0.2">
      <c r="A9" s="20"/>
      <c r="B9" s="255" t="s">
        <v>246</v>
      </c>
      <c r="C9" s="255"/>
      <c r="D9" s="9"/>
      <c r="E9" s="4"/>
      <c r="F9" s="4"/>
      <c r="G9" s="4"/>
      <c r="H9" s="4"/>
      <c r="I9" s="4"/>
      <c r="J9" s="4"/>
      <c r="K9" s="4"/>
      <c r="L9" s="4"/>
      <c r="M9" s="4"/>
      <c r="N9" s="4"/>
      <c r="O9" s="4"/>
    </row>
    <row r="10" spans="1:16" s="86" customFormat="1" ht="14.25" customHeight="1" x14ac:dyDescent="0.2">
      <c r="A10" s="20"/>
      <c r="B10" s="255" t="s">
        <v>247</v>
      </c>
      <c r="C10" s="255"/>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177</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0"/>
      <c r="B17" s="255"/>
      <c r="C17" s="255"/>
      <c r="D17" s="8"/>
      <c r="E17" s="8"/>
      <c r="F17" s="8"/>
      <c r="G17" s="8"/>
    </row>
    <row r="18" spans="1:16" s="9" customFormat="1" ht="14.25" customHeight="1" x14ac:dyDescent="0.2">
      <c r="A18" s="20"/>
      <c r="B18" s="255"/>
      <c r="C18" s="255"/>
      <c r="D18" s="6"/>
      <c r="E18" s="6"/>
      <c r="F18" s="6"/>
      <c r="G18" s="8"/>
    </row>
    <row r="19" spans="1:16" s="9" customFormat="1" ht="14.25" customHeight="1" x14ac:dyDescent="0.2">
      <c r="A19" s="20"/>
      <c r="B19" s="255"/>
      <c r="C19" s="255"/>
      <c r="E19" s="8"/>
      <c r="F19" s="8"/>
      <c r="G19" s="8"/>
    </row>
    <row r="20" spans="1:16" s="9" customFormat="1" ht="14.25" customHeight="1" x14ac:dyDescent="0.2">
      <c r="A20" s="20"/>
      <c r="B20" s="255"/>
      <c r="C20" s="255"/>
      <c r="D20" s="255"/>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2707</v>
      </c>
      <c r="G25" s="84">
        <v>3276</v>
      </c>
      <c r="H25" s="84">
        <v>3293</v>
      </c>
      <c r="I25" s="84">
        <v>3270</v>
      </c>
      <c r="J25" s="84"/>
      <c r="K25" s="84"/>
      <c r="L25" s="84"/>
      <c r="M25" s="84"/>
      <c r="N25" s="84"/>
      <c r="O25" s="84"/>
    </row>
    <row r="26" spans="1:16" s="9" customFormat="1" ht="15" customHeight="1" x14ac:dyDescent="0.2">
      <c r="A26" s="232" t="s">
        <v>124</v>
      </c>
      <c r="B26" s="233"/>
      <c r="C26" s="233"/>
      <c r="D26" s="233"/>
      <c r="E26" s="234"/>
      <c r="F26" s="84">
        <v>407</v>
      </c>
      <c r="G26" s="84">
        <v>496</v>
      </c>
      <c r="H26" s="84">
        <v>520</v>
      </c>
      <c r="I26" s="84">
        <v>459</v>
      </c>
      <c r="J26" s="84"/>
      <c r="K26" s="84"/>
      <c r="L26" s="84"/>
      <c r="M26" s="84"/>
      <c r="N26" s="84"/>
      <c r="O26" s="84"/>
    </row>
    <row r="27" spans="1:16" s="86" customFormat="1" ht="15" customHeight="1" x14ac:dyDescent="0.25">
      <c r="A27" s="232" t="s">
        <v>122</v>
      </c>
      <c r="B27" s="233"/>
      <c r="C27" s="233"/>
      <c r="D27" s="233"/>
      <c r="E27" s="234"/>
      <c r="F27" s="116">
        <v>0.15035094199999999</v>
      </c>
      <c r="G27" s="116">
        <v>0.15140415139999999</v>
      </c>
      <c r="H27" s="116">
        <v>0.15791071970000001</v>
      </c>
      <c r="I27" s="116">
        <v>0.14036697249999999</v>
      </c>
      <c r="J27" s="116"/>
      <c r="K27" s="116"/>
      <c r="L27" s="116"/>
      <c r="M27" s="116"/>
      <c r="N27" s="116"/>
      <c r="O27" s="116"/>
    </row>
    <row r="28" spans="1:16" s="9" customFormat="1" ht="15" customHeight="1" x14ac:dyDescent="0.2">
      <c r="A28" s="232" t="s">
        <v>125</v>
      </c>
      <c r="B28" s="233"/>
      <c r="C28" s="233"/>
      <c r="D28" s="233"/>
      <c r="E28" s="234"/>
      <c r="F28" s="58">
        <v>80</v>
      </c>
      <c r="G28" s="58">
        <v>72</v>
      </c>
      <c r="H28" s="58">
        <v>64</v>
      </c>
      <c r="I28" s="58">
        <v>68</v>
      </c>
      <c r="J28" s="58"/>
      <c r="K28" s="58"/>
      <c r="L28" s="58"/>
      <c r="M28" s="58"/>
      <c r="N28" s="58"/>
      <c r="O28" s="58"/>
    </row>
    <row r="29" spans="1:16" s="9" customFormat="1" ht="15" customHeight="1" x14ac:dyDescent="0.2">
      <c r="A29" s="232" t="s">
        <v>126</v>
      </c>
      <c r="B29" s="233"/>
      <c r="C29" s="233"/>
      <c r="D29" s="233"/>
      <c r="E29" s="234"/>
      <c r="F29" s="116">
        <v>2.95530107E-2</v>
      </c>
      <c r="G29" s="116">
        <v>2.1978022E-2</v>
      </c>
      <c r="H29" s="116">
        <v>1.9435165500000001E-2</v>
      </c>
      <c r="I29" s="116">
        <v>2.0795107E-2</v>
      </c>
      <c r="J29" s="116"/>
      <c r="K29" s="116"/>
      <c r="L29" s="116"/>
      <c r="M29" s="116"/>
      <c r="N29" s="116"/>
      <c r="O29" s="116"/>
    </row>
    <row r="30" spans="1:16" s="9" customFormat="1" ht="15" customHeight="1" x14ac:dyDescent="0.2">
      <c r="A30" s="232" t="s">
        <v>127</v>
      </c>
      <c r="B30" s="233"/>
      <c r="C30" s="233"/>
      <c r="D30" s="233"/>
      <c r="E30" s="234"/>
      <c r="F30" s="58">
        <v>41</v>
      </c>
      <c r="G30" s="58">
        <v>43</v>
      </c>
      <c r="H30" s="58">
        <v>43</v>
      </c>
      <c r="I30" s="58">
        <v>43</v>
      </c>
      <c r="J30" s="58"/>
      <c r="K30" s="58"/>
      <c r="L30" s="58"/>
      <c r="M30" s="58"/>
      <c r="N30" s="58"/>
      <c r="O30" s="58"/>
    </row>
    <row r="31" spans="1:16" s="10" customFormat="1" ht="15" customHeight="1" x14ac:dyDescent="0.2">
      <c r="A31" s="232" t="s">
        <v>128</v>
      </c>
      <c r="B31" s="233"/>
      <c r="C31" s="233"/>
      <c r="D31" s="233"/>
      <c r="E31" s="234"/>
      <c r="F31" s="116">
        <v>1.5145918E-2</v>
      </c>
      <c r="G31" s="116">
        <v>1.31257631E-2</v>
      </c>
      <c r="H31" s="116">
        <v>1.30580018E-2</v>
      </c>
      <c r="I31" s="116">
        <v>1.3149847100000001E-2</v>
      </c>
      <c r="J31" s="116"/>
      <c r="K31" s="116"/>
      <c r="L31" s="116"/>
      <c r="M31" s="116"/>
      <c r="N31" s="116"/>
      <c r="O31" s="116"/>
      <c r="P31" s="83"/>
    </row>
    <row r="32" spans="1:16" s="10" customFormat="1" ht="15" customHeight="1" x14ac:dyDescent="0.2">
      <c r="A32" s="249"/>
      <c r="B32" s="250"/>
      <c r="C32" s="250"/>
      <c r="D32" s="250"/>
      <c r="E32" s="251"/>
      <c r="F32" s="89"/>
      <c r="G32" s="89"/>
      <c r="H32" s="89"/>
      <c r="I32" s="89"/>
      <c r="J32" s="89"/>
      <c r="K32" s="89"/>
      <c r="L32" s="89"/>
      <c r="M32" s="89"/>
      <c r="N32" s="89"/>
      <c r="O32" s="89"/>
    </row>
    <row r="33" spans="1:15" s="10" customFormat="1" ht="15" customHeight="1" x14ac:dyDescent="0.2">
      <c r="A33" s="249"/>
      <c r="B33" s="250"/>
      <c r="C33" s="250"/>
      <c r="D33" s="250"/>
      <c r="E33" s="251"/>
      <c r="F33" s="90"/>
      <c r="G33" s="90"/>
      <c r="H33" s="90"/>
      <c r="I33" s="90"/>
      <c r="J33" s="90"/>
      <c r="K33" s="90"/>
      <c r="L33" s="90"/>
      <c r="M33" s="90"/>
      <c r="N33" s="90"/>
      <c r="O33" s="90"/>
    </row>
    <row r="34" spans="1:15" s="10" customFormat="1" ht="15" customHeight="1" x14ac:dyDescent="0.2">
      <c r="A34" s="249"/>
      <c r="B34" s="250"/>
      <c r="C34" s="250"/>
      <c r="D34" s="250"/>
      <c r="E34" s="251"/>
      <c r="F34" s="89"/>
      <c r="G34" s="89"/>
      <c r="H34" s="89"/>
      <c r="I34" s="89"/>
      <c r="J34" s="89"/>
      <c r="K34" s="89"/>
      <c r="L34" s="89"/>
      <c r="M34" s="89"/>
      <c r="N34" s="89"/>
      <c r="O34" s="89"/>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N2:O2"/>
    <mergeCell ref="N4:O4"/>
    <mergeCell ref="E5:G5"/>
    <mergeCell ref="E8:H8"/>
    <mergeCell ref="I8:K8"/>
    <mergeCell ref="L8:O8"/>
    <mergeCell ref="E23:G23"/>
    <mergeCell ref="A24:E24"/>
    <mergeCell ref="A13:C13"/>
    <mergeCell ref="B17:C17"/>
    <mergeCell ref="E2:M4"/>
    <mergeCell ref="A8:C8"/>
    <mergeCell ref="A21:C21"/>
    <mergeCell ref="A22:D22"/>
    <mergeCell ref="B9:C9"/>
    <mergeCell ref="B10:C10"/>
    <mergeCell ref="B11:D12"/>
    <mergeCell ref="A14:D16"/>
    <mergeCell ref="B20:D20"/>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319</v>
      </c>
      <c r="F5" s="199"/>
      <c r="G5" s="199"/>
      <c r="H5" s="68"/>
      <c r="I5" s="68"/>
      <c r="J5" s="13"/>
      <c r="O5" s="68"/>
      <c r="P5" s="68"/>
    </row>
    <row r="6" spans="1:16" ht="18.75" x14ac:dyDescent="0.25">
      <c r="D6" s="21"/>
      <c r="E6" s="239" t="s">
        <v>312</v>
      </c>
      <c r="F6" s="239"/>
      <c r="G6" s="239"/>
      <c r="H6" s="239"/>
      <c r="I6" s="239"/>
      <c r="J6" s="239"/>
      <c r="K6" s="239"/>
      <c r="L6" s="239"/>
      <c r="M6" s="239"/>
      <c r="N6" s="239"/>
      <c r="O6" s="239"/>
      <c r="P6" s="21"/>
    </row>
    <row r="7" spans="1:16" s="176" customFormat="1" ht="9" customHeight="1" x14ac:dyDescent="0.2">
      <c r="D7" s="74"/>
    </row>
    <row r="8" spans="1:16" s="176" customFormat="1" ht="13.5" customHeight="1" x14ac:dyDescent="0.2">
      <c r="A8" s="238" t="s">
        <v>239</v>
      </c>
      <c r="B8" s="238"/>
      <c r="C8" s="238"/>
      <c r="D8" s="74"/>
      <c r="E8" s="252" t="s">
        <v>290</v>
      </c>
      <c r="F8" s="252"/>
      <c r="G8" s="252"/>
      <c r="H8" s="252"/>
      <c r="K8" s="184" t="s">
        <v>289</v>
      </c>
      <c r="L8" s="180"/>
      <c r="N8" s="181"/>
      <c r="O8" s="181"/>
    </row>
    <row r="9" spans="1:16" s="152" customFormat="1" ht="14.25" customHeight="1" x14ac:dyDescent="0.25">
      <c r="A9" s="185"/>
      <c r="B9" s="255" t="s">
        <v>248</v>
      </c>
      <c r="C9" s="255"/>
      <c r="D9" s="255"/>
      <c r="E9" s="4"/>
      <c r="F9" s="4"/>
      <c r="G9" s="4"/>
      <c r="H9" s="4"/>
      <c r="I9" s="4"/>
      <c r="J9" s="4"/>
      <c r="K9" s="4"/>
      <c r="L9" s="4"/>
      <c r="M9" s="4"/>
      <c r="N9" s="4"/>
      <c r="O9" s="4"/>
    </row>
    <row r="10" spans="1:16" s="152" customFormat="1" ht="14.25" customHeight="1" x14ac:dyDescent="0.25">
      <c r="A10" s="20"/>
      <c r="B10" s="255" t="s">
        <v>231</v>
      </c>
      <c r="C10" s="255"/>
      <c r="D10" s="255"/>
      <c r="E10" s="7"/>
      <c r="F10" s="7"/>
      <c r="G10" s="7"/>
      <c r="H10" s="7"/>
      <c r="I10" s="7"/>
      <c r="J10" s="7"/>
      <c r="K10" s="7"/>
      <c r="L10" s="7"/>
      <c r="M10" s="7"/>
      <c r="N10" s="7"/>
      <c r="O10" s="7"/>
    </row>
    <row r="11" spans="1:16" s="152" customFormat="1" ht="14.25" customHeight="1" x14ac:dyDescent="0.25">
      <c r="A11" s="20"/>
      <c r="B11" s="255" t="s">
        <v>34</v>
      </c>
      <c r="C11" s="255"/>
      <c r="D11" s="255"/>
      <c r="E11" s="8"/>
      <c r="F11" s="8"/>
      <c r="G11" s="8"/>
      <c r="H11" s="4"/>
      <c r="I11" s="4"/>
      <c r="J11" s="4"/>
      <c r="K11" s="4"/>
      <c r="L11" s="4"/>
      <c r="M11" s="4"/>
      <c r="N11" s="4"/>
      <c r="O11" s="4"/>
    </row>
    <row r="12" spans="1:16" s="9" customFormat="1" ht="14.25" customHeight="1" x14ac:dyDescent="0.2">
      <c r="A12" s="20"/>
      <c r="B12" s="255" t="s">
        <v>35</v>
      </c>
      <c r="C12" s="255"/>
      <c r="D12" s="255"/>
      <c r="E12" s="8"/>
      <c r="F12" s="8"/>
      <c r="G12" s="8"/>
    </row>
    <row r="13" spans="1:16" s="9" customFormat="1" ht="14.25" customHeight="1" x14ac:dyDescent="0.2">
      <c r="A13" s="20"/>
      <c r="B13" s="255" t="s">
        <v>36</v>
      </c>
      <c r="C13" s="255"/>
      <c r="D13" s="255"/>
      <c r="E13" s="8"/>
      <c r="F13" s="8"/>
      <c r="G13" s="8"/>
      <c r="H13" s="11"/>
      <c r="I13" s="11"/>
      <c r="J13" s="11"/>
      <c r="K13" s="11"/>
      <c r="L13" s="11"/>
      <c r="M13" s="11"/>
      <c r="N13" s="11"/>
      <c r="O13" s="11"/>
    </row>
    <row r="14" spans="1:16" s="9" customFormat="1" ht="14.25" customHeight="1" x14ac:dyDescent="0.2">
      <c r="A14" s="20"/>
      <c r="B14" s="255" t="s">
        <v>37</v>
      </c>
      <c r="C14" s="255"/>
      <c r="D14" s="255"/>
      <c r="E14" s="8"/>
      <c r="F14" s="8"/>
      <c r="G14" s="8"/>
      <c r="H14" s="12"/>
      <c r="I14" s="12"/>
      <c r="J14" s="12"/>
      <c r="K14" s="12"/>
      <c r="L14" s="12"/>
      <c r="M14" s="12"/>
      <c r="N14" s="12"/>
      <c r="O14" s="12"/>
    </row>
    <row r="15" spans="1:16" s="152" customFormat="1" ht="14.25" customHeight="1" x14ac:dyDescent="0.25">
      <c r="A15" s="20"/>
      <c r="B15" s="255" t="s">
        <v>38</v>
      </c>
      <c r="C15" s="255"/>
      <c r="D15" s="255"/>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8" t="s">
        <v>0</v>
      </c>
      <c r="B17" s="238"/>
      <c r="C17" s="238"/>
      <c r="E17" s="8"/>
      <c r="F17" s="8"/>
      <c r="G17" s="8"/>
    </row>
    <row r="18" spans="1:15" s="9" customFormat="1" ht="14.25" customHeight="1" x14ac:dyDescent="0.2">
      <c r="A18" s="246" t="s">
        <v>297</v>
      </c>
      <c r="B18" s="246"/>
      <c r="C18" s="246"/>
      <c r="E18" s="6"/>
      <c r="F18" s="6"/>
      <c r="G18" s="8"/>
    </row>
    <row r="19" spans="1:15" s="9" customFormat="1" ht="14.25" customHeight="1" x14ac:dyDescent="0.2">
      <c r="A19" s="246"/>
      <c r="B19" s="246"/>
      <c r="C19" s="246"/>
      <c r="E19" s="8"/>
      <c r="F19" s="8"/>
      <c r="G19" s="8"/>
    </row>
    <row r="20" spans="1:15" s="9" customFormat="1" ht="14.25" customHeight="1" x14ac:dyDescent="0.2">
      <c r="A20" s="246"/>
      <c r="B20" s="246"/>
      <c r="C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32" t="s">
        <v>207</v>
      </c>
      <c r="B25" s="233"/>
      <c r="C25" s="233"/>
      <c r="D25" s="233"/>
      <c r="E25" s="234"/>
      <c r="F25" s="84">
        <v>2707</v>
      </c>
      <c r="G25" s="84">
        <v>3276</v>
      </c>
      <c r="H25" s="84">
        <v>3293</v>
      </c>
      <c r="I25" s="84">
        <v>3270</v>
      </c>
      <c r="J25" s="84"/>
      <c r="K25" s="84"/>
      <c r="L25" s="84"/>
      <c r="M25" s="84"/>
      <c r="N25" s="84"/>
      <c r="O25" s="84"/>
    </row>
    <row r="26" spans="1:15" s="9" customFormat="1" ht="13.5" customHeight="1" x14ac:dyDescent="0.2">
      <c r="A26" s="232" t="s">
        <v>291</v>
      </c>
      <c r="B26" s="233"/>
      <c r="C26" s="233"/>
      <c r="D26" s="233"/>
      <c r="E26" s="234"/>
      <c r="F26" s="84">
        <v>174</v>
      </c>
      <c r="G26" s="84">
        <v>203</v>
      </c>
      <c r="H26" s="84">
        <v>170</v>
      </c>
      <c r="I26" s="84">
        <v>170</v>
      </c>
      <c r="J26" s="84"/>
      <c r="K26" s="84"/>
      <c r="L26" s="84"/>
      <c r="M26" s="84"/>
      <c r="N26" s="84"/>
      <c r="O26" s="84"/>
    </row>
    <row r="27" spans="1:15" s="152" customFormat="1" ht="13.5" customHeight="1" x14ac:dyDescent="0.25">
      <c r="A27" s="232" t="s">
        <v>292</v>
      </c>
      <c r="B27" s="233"/>
      <c r="C27" s="233"/>
      <c r="D27" s="233"/>
      <c r="E27" s="234"/>
      <c r="F27" s="116">
        <v>6.4277798299999994E-2</v>
      </c>
      <c r="G27" s="116">
        <v>6.1965812000000002E-2</v>
      </c>
      <c r="H27" s="116">
        <v>5.1624658400000002E-2</v>
      </c>
      <c r="I27" s="116">
        <v>5.1987767599999998E-2</v>
      </c>
      <c r="J27" s="116"/>
      <c r="K27" s="116"/>
      <c r="L27" s="116"/>
      <c r="M27" s="116"/>
      <c r="N27" s="116"/>
      <c r="O27" s="116"/>
    </row>
    <row r="28" spans="1:15" s="152" customFormat="1" ht="13.5" customHeight="1" x14ac:dyDescent="0.25">
      <c r="A28" s="177" t="s">
        <v>293</v>
      </c>
      <c r="B28" s="178"/>
      <c r="C28" s="178"/>
      <c r="D28" s="178"/>
      <c r="E28" s="179"/>
      <c r="F28" s="84">
        <v>94</v>
      </c>
      <c r="G28" s="84">
        <v>112</v>
      </c>
      <c r="H28" s="84">
        <v>79</v>
      </c>
      <c r="I28" s="84">
        <v>76</v>
      </c>
      <c r="J28" s="84"/>
      <c r="K28" s="84"/>
      <c r="L28" s="84"/>
      <c r="M28" s="84"/>
      <c r="N28" s="84"/>
      <c r="O28" s="84"/>
    </row>
    <row r="29" spans="1:15" s="152" customFormat="1" ht="13.5" customHeight="1" x14ac:dyDescent="0.25">
      <c r="A29" s="177" t="s">
        <v>294</v>
      </c>
      <c r="B29" s="178"/>
      <c r="C29" s="178"/>
      <c r="D29" s="178"/>
      <c r="E29" s="179"/>
      <c r="F29" s="116">
        <v>6.3513513499999993E-2</v>
      </c>
      <c r="G29" s="116">
        <v>7.0751737199999998E-2</v>
      </c>
      <c r="H29" s="116">
        <v>5.2007899900000001E-2</v>
      </c>
      <c r="I29" s="116">
        <v>5.2814454500000003E-2</v>
      </c>
      <c r="J29" s="116"/>
      <c r="K29" s="116"/>
      <c r="L29" s="116"/>
      <c r="M29" s="116"/>
      <c r="N29" s="116"/>
      <c r="O29" s="116"/>
    </row>
    <row r="30" spans="1:15" s="152" customFormat="1" ht="13.5" customHeight="1" x14ac:dyDescent="0.25">
      <c r="A30" s="232" t="s">
        <v>23</v>
      </c>
      <c r="B30" s="233"/>
      <c r="C30" s="233"/>
      <c r="D30" s="233"/>
      <c r="E30" s="234"/>
      <c r="F30" s="84">
        <v>47</v>
      </c>
      <c r="G30" s="84">
        <v>56</v>
      </c>
      <c r="H30" s="84">
        <v>50</v>
      </c>
      <c r="I30" s="84">
        <v>54</v>
      </c>
      <c r="J30" s="84"/>
      <c r="K30" s="84"/>
      <c r="L30" s="84"/>
      <c r="M30" s="84"/>
      <c r="N30" s="84"/>
      <c r="O30" s="84"/>
    </row>
    <row r="31" spans="1:15" s="152" customFormat="1" ht="13.5" customHeight="1" x14ac:dyDescent="0.25">
      <c r="A31" s="232" t="s">
        <v>24</v>
      </c>
      <c r="B31" s="233"/>
      <c r="C31" s="233"/>
      <c r="D31" s="233"/>
      <c r="E31" s="234"/>
      <c r="F31" s="116">
        <v>6.0723514200000002E-2</v>
      </c>
      <c r="G31" s="116">
        <v>5.1899907299999999E-2</v>
      </c>
      <c r="H31" s="116">
        <v>4.5620437999999999E-2</v>
      </c>
      <c r="I31" s="116">
        <v>4.8692515800000002E-2</v>
      </c>
      <c r="J31" s="116"/>
      <c r="K31" s="116"/>
      <c r="L31" s="116"/>
      <c r="M31" s="116"/>
      <c r="N31" s="116"/>
      <c r="O31" s="116"/>
    </row>
    <row r="32" spans="1:15" s="9" customFormat="1" ht="13.5" customHeight="1" x14ac:dyDescent="0.2">
      <c r="A32" s="232" t="s">
        <v>25</v>
      </c>
      <c r="B32" s="233"/>
      <c r="C32" s="233"/>
      <c r="D32" s="233"/>
      <c r="E32" s="234"/>
      <c r="F32" s="84">
        <v>17</v>
      </c>
      <c r="G32" s="84">
        <v>17</v>
      </c>
      <c r="H32" s="84">
        <v>18</v>
      </c>
      <c r="I32" s="84">
        <v>20</v>
      </c>
      <c r="J32" s="84"/>
      <c r="K32" s="84"/>
      <c r="L32" s="84"/>
      <c r="M32" s="84"/>
      <c r="N32" s="84"/>
      <c r="O32" s="84"/>
    </row>
    <row r="33" spans="1:15" s="9" customFormat="1" ht="13.5" customHeight="1" x14ac:dyDescent="0.2">
      <c r="A33" s="232" t="s">
        <v>26</v>
      </c>
      <c r="B33" s="233"/>
      <c r="C33" s="233"/>
      <c r="D33" s="233"/>
      <c r="E33" s="234"/>
      <c r="F33" s="116">
        <v>6.9387755100000004E-2</v>
      </c>
      <c r="G33" s="116">
        <v>5.1359516600000002E-2</v>
      </c>
      <c r="H33" s="116">
        <v>5.0279329599999999E-2</v>
      </c>
      <c r="I33" s="116">
        <v>5.20833333E-2</v>
      </c>
      <c r="J33" s="116"/>
      <c r="K33" s="116"/>
      <c r="L33" s="116"/>
      <c r="M33" s="116"/>
      <c r="N33" s="116"/>
      <c r="O33" s="116"/>
    </row>
    <row r="34" spans="1:15" s="9" customFormat="1" ht="13.5" customHeight="1" x14ac:dyDescent="0.2">
      <c r="A34" s="232" t="s">
        <v>27</v>
      </c>
      <c r="B34" s="233"/>
      <c r="C34" s="233"/>
      <c r="D34" s="233"/>
      <c r="E34" s="234"/>
      <c r="F34" s="84" t="s">
        <v>334</v>
      </c>
      <c r="G34" s="84" t="s">
        <v>334</v>
      </c>
      <c r="H34" s="84" t="s">
        <v>334</v>
      </c>
      <c r="I34" s="84" t="s">
        <v>334</v>
      </c>
      <c r="J34" s="84"/>
      <c r="K34" s="84"/>
      <c r="L34" s="84"/>
      <c r="M34" s="84"/>
      <c r="N34" s="84"/>
      <c r="O34" s="84"/>
    </row>
    <row r="35" spans="1:15" s="10" customFormat="1" ht="13.5" customHeight="1" x14ac:dyDescent="0.2">
      <c r="A35" s="232" t="s">
        <v>28</v>
      </c>
      <c r="B35" s="233"/>
      <c r="C35" s="233"/>
      <c r="D35" s="233"/>
      <c r="E35" s="234"/>
      <c r="F35" s="116"/>
      <c r="G35" s="116"/>
      <c r="H35" s="116"/>
      <c r="I35" s="116"/>
      <c r="J35" s="116"/>
      <c r="K35" s="116"/>
      <c r="L35" s="116"/>
      <c r="M35" s="116"/>
      <c r="N35" s="116"/>
      <c r="O35" s="116"/>
    </row>
    <row r="36" spans="1:15" s="10" customFormat="1" ht="13.5" customHeight="1" x14ac:dyDescent="0.2">
      <c r="A36" s="232" t="s">
        <v>29</v>
      </c>
      <c r="B36" s="233"/>
      <c r="C36" s="233"/>
      <c r="D36" s="233"/>
      <c r="E36" s="234"/>
      <c r="F36" s="84" t="s">
        <v>334</v>
      </c>
      <c r="G36" s="84" t="s">
        <v>334</v>
      </c>
      <c r="H36" s="84" t="s">
        <v>334</v>
      </c>
      <c r="I36" s="84" t="s">
        <v>334</v>
      </c>
      <c r="J36" s="84"/>
      <c r="K36" s="84"/>
      <c r="L36" s="84"/>
      <c r="M36" s="84"/>
      <c r="N36" s="84"/>
      <c r="O36" s="84"/>
    </row>
    <row r="37" spans="1:15" s="10" customFormat="1" ht="13.5" customHeight="1" x14ac:dyDescent="0.2">
      <c r="A37" s="232" t="s">
        <v>30</v>
      </c>
      <c r="B37" s="233"/>
      <c r="C37" s="233"/>
      <c r="D37" s="233"/>
      <c r="E37" s="234"/>
      <c r="F37" s="116"/>
      <c r="G37" s="116"/>
      <c r="H37" s="116"/>
      <c r="I37" s="116"/>
      <c r="J37" s="116"/>
      <c r="K37" s="116"/>
      <c r="L37" s="116"/>
      <c r="M37" s="116"/>
      <c r="N37" s="116"/>
      <c r="O37" s="116"/>
    </row>
    <row r="38" spans="1:15" s="1" customFormat="1" ht="13.5" customHeight="1" x14ac:dyDescent="0.25">
      <c r="A38" s="232" t="s">
        <v>31</v>
      </c>
      <c r="B38" s="233"/>
      <c r="C38" s="233"/>
      <c r="D38" s="233"/>
      <c r="E38" s="234"/>
      <c r="F38" s="84">
        <v>13</v>
      </c>
      <c r="G38" s="84">
        <v>17</v>
      </c>
      <c r="H38" s="84">
        <v>15</v>
      </c>
      <c r="I38" s="84">
        <v>13</v>
      </c>
      <c r="J38" s="84"/>
      <c r="K38" s="84"/>
      <c r="L38" s="84"/>
      <c r="M38" s="84"/>
      <c r="N38" s="84"/>
      <c r="O38" s="84"/>
    </row>
    <row r="39" spans="1:15" s="1" customFormat="1" ht="13.5" customHeight="1" x14ac:dyDescent="0.25">
      <c r="A39" s="232" t="s">
        <v>32</v>
      </c>
      <c r="B39" s="233"/>
      <c r="C39" s="233"/>
      <c r="D39" s="233"/>
      <c r="E39" s="234"/>
      <c r="F39" s="116">
        <v>0.12149532709999999</v>
      </c>
      <c r="G39" s="116">
        <v>0.1531531532</v>
      </c>
      <c r="H39" s="116">
        <v>0.13636363639999999</v>
      </c>
      <c r="I39" s="116">
        <v>0.125</v>
      </c>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B14:D14"/>
    <mergeCell ref="E2:M4"/>
    <mergeCell ref="N2:O2"/>
    <mergeCell ref="N4:O4"/>
    <mergeCell ref="E5:G5"/>
    <mergeCell ref="E6:O6"/>
    <mergeCell ref="A8:C8"/>
    <mergeCell ref="E8:H8"/>
    <mergeCell ref="B9:D9"/>
    <mergeCell ref="B10:D10"/>
    <mergeCell ref="B11:D11"/>
    <mergeCell ref="B12:D12"/>
    <mergeCell ref="B13:D13"/>
    <mergeCell ref="A31:E31"/>
    <mergeCell ref="B15:D15"/>
    <mergeCell ref="A17:C17"/>
    <mergeCell ref="A18:C20"/>
    <mergeCell ref="A21:C21"/>
    <mergeCell ref="A22:D22"/>
    <mergeCell ref="E23:G23"/>
    <mergeCell ref="A24:E24"/>
    <mergeCell ref="A25:E25"/>
    <mergeCell ref="A26:E26"/>
    <mergeCell ref="A27:E27"/>
    <mergeCell ref="A30:E30"/>
    <mergeCell ref="A38:E38"/>
    <mergeCell ref="A39:E39"/>
    <mergeCell ref="A32:E32"/>
    <mergeCell ref="A33:E33"/>
    <mergeCell ref="A34:E34"/>
    <mergeCell ref="A35:E35"/>
    <mergeCell ref="A36:E36"/>
    <mergeCell ref="A37:E3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A18" sqref="A18:C20"/>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318</v>
      </c>
      <c r="F5" s="199"/>
      <c r="G5" s="199"/>
      <c r="H5" s="68"/>
      <c r="I5" s="68"/>
      <c r="J5" s="13"/>
      <c r="O5" s="68"/>
      <c r="P5" s="68"/>
    </row>
    <row r="6" spans="1:16" ht="18.75" x14ac:dyDescent="0.25">
      <c r="D6" s="21"/>
      <c r="E6" s="239" t="s">
        <v>313</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5" t="s">
        <v>248</v>
      </c>
      <c r="C10" s="255"/>
      <c r="D10" s="255"/>
      <c r="E10" s="7"/>
      <c r="F10" s="7"/>
      <c r="G10" s="7"/>
      <c r="H10" s="7"/>
      <c r="I10" s="7"/>
      <c r="J10" s="7"/>
      <c r="K10" s="7"/>
      <c r="L10" s="7"/>
      <c r="M10" s="7"/>
      <c r="N10" s="7"/>
      <c r="O10" s="7"/>
    </row>
    <row r="11" spans="1:16" s="86" customFormat="1" ht="14.25" customHeight="1" x14ac:dyDescent="0.25">
      <c r="A11" s="20"/>
      <c r="B11" s="255" t="s">
        <v>316</v>
      </c>
      <c r="C11" s="255"/>
      <c r="D11" s="255"/>
      <c r="E11" s="8"/>
      <c r="F11" s="8"/>
      <c r="G11" s="8"/>
      <c r="H11" s="4"/>
      <c r="I11" s="4"/>
      <c r="J11" s="4"/>
      <c r="K11" s="4"/>
      <c r="L11" s="4"/>
      <c r="M11" s="4"/>
      <c r="N11" s="4"/>
      <c r="O11" s="4"/>
    </row>
    <row r="12" spans="1:16" s="9" customFormat="1" ht="14.25" customHeight="1" x14ac:dyDescent="0.2">
      <c r="A12" s="20"/>
      <c r="B12" s="255" t="s">
        <v>314</v>
      </c>
      <c r="C12" s="255"/>
      <c r="D12" s="255"/>
      <c r="E12" s="8"/>
      <c r="F12" s="8"/>
      <c r="G12" s="8"/>
    </row>
    <row r="13" spans="1:16" s="9" customFormat="1" ht="14.25" customHeight="1" x14ac:dyDescent="0.2">
      <c r="A13" s="20"/>
      <c r="B13" s="255" t="s">
        <v>315</v>
      </c>
      <c r="C13" s="255"/>
      <c r="D13" s="255"/>
      <c r="E13" s="8"/>
      <c r="F13" s="8"/>
      <c r="G13" s="8"/>
      <c r="H13" s="11"/>
      <c r="I13" s="11"/>
      <c r="J13" s="11"/>
      <c r="K13" s="11"/>
      <c r="L13" s="11"/>
      <c r="M13" s="11"/>
      <c r="N13" s="11"/>
      <c r="O13" s="11"/>
    </row>
    <row r="14" spans="1:16" s="9" customFormat="1" ht="14.25" customHeight="1" x14ac:dyDescent="0.2">
      <c r="A14" s="20"/>
      <c r="B14" s="255" t="s">
        <v>317</v>
      </c>
      <c r="C14" s="255"/>
      <c r="D14" s="255"/>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8" t="s">
        <v>0</v>
      </c>
      <c r="B17" s="238"/>
      <c r="C17" s="238"/>
      <c r="E17" s="8"/>
      <c r="F17" s="8"/>
      <c r="G17" s="8"/>
    </row>
    <row r="18" spans="1:15" s="9" customFormat="1" ht="14.25" customHeight="1" x14ac:dyDescent="0.2">
      <c r="A18" s="246" t="s">
        <v>297</v>
      </c>
      <c r="B18" s="246"/>
      <c r="C18" s="246"/>
      <c r="E18" s="6"/>
      <c r="F18" s="6"/>
      <c r="G18" s="8"/>
    </row>
    <row r="19" spans="1:15" s="9" customFormat="1" ht="14.25" customHeight="1" x14ac:dyDescent="0.2">
      <c r="A19" s="246"/>
      <c r="B19" s="246"/>
      <c r="C19" s="246"/>
      <c r="E19" s="8"/>
      <c r="F19" s="8"/>
      <c r="G19" s="8"/>
    </row>
    <row r="20" spans="1:15" s="9" customFormat="1" ht="14.25" customHeight="1" x14ac:dyDescent="0.2">
      <c r="A20" s="246"/>
      <c r="B20" s="246"/>
      <c r="C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207</v>
      </c>
      <c r="B25" s="233"/>
      <c r="C25" s="233"/>
      <c r="D25" s="233"/>
      <c r="E25" s="234"/>
      <c r="F25" s="84">
        <v>2707</v>
      </c>
      <c r="G25" s="84">
        <v>3276</v>
      </c>
      <c r="H25" s="84">
        <v>3293</v>
      </c>
      <c r="I25" s="84">
        <v>3270</v>
      </c>
      <c r="J25" s="84"/>
      <c r="K25" s="84"/>
      <c r="L25" s="84"/>
      <c r="M25" s="84"/>
      <c r="N25" s="84"/>
      <c r="O25" s="84"/>
    </row>
    <row r="26" spans="1:15" s="9" customFormat="1" ht="15" customHeight="1" x14ac:dyDescent="0.2">
      <c r="A26" s="232" t="s">
        <v>291</v>
      </c>
      <c r="B26" s="233"/>
      <c r="C26" s="233"/>
      <c r="D26" s="233"/>
      <c r="E26" s="234"/>
      <c r="F26" s="84">
        <v>174</v>
      </c>
      <c r="G26" s="84">
        <v>203</v>
      </c>
      <c r="H26" s="84">
        <v>170</v>
      </c>
      <c r="I26" s="84">
        <v>170</v>
      </c>
      <c r="J26" s="84"/>
      <c r="K26" s="84"/>
      <c r="L26" s="84"/>
      <c r="M26" s="84"/>
      <c r="N26" s="84"/>
      <c r="O26" s="84"/>
    </row>
    <row r="27" spans="1:15" s="86" customFormat="1" ht="15" customHeight="1" x14ac:dyDescent="0.25">
      <c r="A27" s="232" t="s">
        <v>292</v>
      </c>
      <c r="B27" s="233"/>
      <c r="C27" s="233"/>
      <c r="D27" s="233"/>
      <c r="E27" s="234"/>
      <c r="F27" s="116">
        <v>6.4277798299999994E-2</v>
      </c>
      <c r="G27" s="116">
        <v>6.1965812000000002E-2</v>
      </c>
      <c r="H27" s="116">
        <v>5.1624658400000002E-2</v>
      </c>
      <c r="I27" s="116">
        <v>5.1987767599999998E-2</v>
      </c>
      <c r="J27" s="116"/>
      <c r="K27" s="116"/>
      <c r="L27" s="116"/>
      <c r="M27" s="116"/>
      <c r="N27" s="116"/>
      <c r="O27" s="116"/>
    </row>
    <row r="28" spans="1:15" s="150" customFormat="1" ht="15" customHeight="1" x14ac:dyDescent="0.25">
      <c r="A28" s="173" t="s">
        <v>324</v>
      </c>
      <c r="B28" s="174"/>
      <c r="C28" s="174"/>
      <c r="D28" s="174"/>
      <c r="E28" s="175"/>
      <c r="F28" s="84" t="s">
        <v>334</v>
      </c>
      <c r="G28" s="84">
        <v>12</v>
      </c>
      <c r="H28" s="84" t="s">
        <v>334</v>
      </c>
      <c r="I28" s="84" t="s">
        <v>334</v>
      </c>
      <c r="J28" s="84"/>
      <c r="K28" s="84"/>
      <c r="L28" s="84"/>
      <c r="M28" s="84"/>
      <c r="N28" s="84"/>
      <c r="O28" s="84"/>
    </row>
    <row r="29" spans="1:15" s="150" customFormat="1" ht="15" customHeight="1" x14ac:dyDescent="0.25">
      <c r="A29" s="182" t="s">
        <v>295</v>
      </c>
      <c r="B29" s="174"/>
      <c r="C29" s="174"/>
      <c r="D29" s="174"/>
      <c r="E29" s="175"/>
      <c r="F29" s="116"/>
      <c r="G29" s="116">
        <v>2.68456376E-2</v>
      </c>
      <c r="H29" s="116"/>
      <c r="I29" s="116"/>
      <c r="J29" s="116"/>
      <c r="K29" s="116"/>
      <c r="L29" s="116"/>
      <c r="M29" s="116"/>
      <c r="N29" s="116"/>
      <c r="O29" s="116"/>
    </row>
    <row r="30" spans="1:15" s="150" customFormat="1" ht="15" customHeight="1" x14ac:dyDescent="0.25">
      <c r="A30" s="182" t="s">
        <v>320</v>
      </c>
      <c r="B30" s="178"/>
      <c r="C30" s="178"/>
      <c r="D30" s="178"/>
      <c r="E30" s="179"/>
      <c r="F30" s="84">
        <v>109</v>
      </c>
      <c r="G30" s="84">
        <v>120</v>
      </c>
      <c r="H30" s="84">
        <v>111</v>
      </c>
      <c r="I30" s="84">
        <v>110</v>
      </c>
      <c r="J30" s="84"/>
      <c r="K30" s="84"/>
      <c r="L30" s="84"/>
      <c r="M30" s="84"/>
      <c r="N30" s="84"/>
      <c r="O30" s="84"/>
    </row>
    <row r="31" spans="1:15" s="150" customFormat="1" ht="15" customHeight="1" x14ac:dyDescent="0.25">
      <c r="A31" s="182" t="s">
        <v>332</v>
      </c>
      <c r="B31" s="178"/>
      <c r="C31" s="178"/>
      <c r="D31" s="178"/>
      <c r="E31" s="179"/>
      <c r="F31" s="116">
        <v>0.13374233129999999</v>
      </c>
      <c r="G31" s="116">
        <v>0.12207527980000001</v>
      </c>
      <c r="H31" s="116">
        <v>0.11550468260000001</v>
      </c>
      <c r="I31" s="116">
        <v>0.1134020619</v>
      </c>
      <c r="J31" s="116"/>
      <c r="K31" s="116"/>
      <c r="L31" s="116"/>
      <c r="M31" s="116"/>
      <c r="N31" s="116"/>
      <c r="O31" s="116"/>
    </row>
    <row r="32" spans="1:15" s="9" customFormat="1" ht="15" customHeight="1" x14ac:dyDescent="0.2">
      <c r="A32" s="182" t="s">
        <v>321</v>
      </c>
      <c r="B32" s="178"/>
      <c r="C32" s="178"/>
      <c r="D32" s="178"/>
      <c r="E32" s="179"/>
      <c r="F32" s="84">
        <v>52</v>
      </c>
      <c r="G32" s="84">
        <v>69</v>
      </c>
      <c r="H32" s="84">
        <v>50</v>
      </c>
      <c r="I32" s="84">
        <v>50</v>
      </c>
      <c r="J32" s="84"/>
      <c r="K32" s="84"/>
      <c r="L32" s="84"/>
      <c r="M32" s="84"/>
      <c r="N32" s="84"/>
      <c r="O32" s="84"/>
    </row>
    <row r="33" spans="1:15" s="9" customFormat="1" ht="15" customHeight="1" x14ac:dyDescent="0.2">
      <c r="A33" s="182" t="s">
        <v>322</v>
      </c>
      <c r="B33" s="178"/>
      <c r="C33" s="178"/>
      <c r="D33" s="178"/>
      <c r="E33" s="179"/>
      <c r="F33" s="116">
        <v>9.2691622099999996E-2</v>
      </c>
      <c r="G33" s="116">
        <v>0.1175468484</v>
      </c>
      <c r="H33" s="116">
        <v>8.3333333300000006E-2</v>
      </c>
      <c r="I33" s="116">
        <v>8.8495575199999996E-2</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B10:D10"/>
    <mergeCell ref="E2:M4"/>
    <mergeCell ref="N2:O2"/>
    <mergeCell ref="N4:O4"/>
    <mergeCell ref="E5:G5"/>
    <mergeCell ref="E6:O6"/>
    <mergeCell ref="E8:H8"/>
    <mergeCell ref="A9:D9"/>
    <mergeCell ref="A8:C8"/>
    <mergeCell ref="A26:E26"/>
    <mergeCell ref="A27:E27"/>
    <mergeCell ref="B11:D11"/>
    <mergeCell ref="B12:D12"/>
    <mergeCell ref="B13:D13"/>
    <mergeCell ref="B14:D14"/>
    <mergeCell ref="A17:C17"/>
    <mergeCell ref="A18:C20"/>
    <mergeCell ref="A21:C21"/>
    <mergeCell ref="A22:D22"/>
    <mergeCell ref="E23:G23"/>
    <mergeCell ref="A24:E24"/>
    <mergeCell ref="A25:E2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1" t="s">
        <v>333</v>
      </c>
      <c r="F2" s="201"/>
      <c r="G2" s="201"/>
      <c r="H2" s="201"/>
      <c r="I2" s="201"/>
      <c r="J2" s="201"/>
      <c r="K2" s="201"/>
      <c r="L2" s="201"/>
      <c r="M2" s="201"/>
      <c r="N2" s="201"/>
      <c r="O2" s="201"/>
      <c r="P2" s="201"/>
      <c r="Q2" s="201"/>
      <c r="R2" s="201"/>
      <c r="S2" s="201"/>
      <c r="T2" s="201"/>
      <c r="U2" s="201"/>
      <c r="V2" s="201"/>
      <c r="W2" s="201"/>
      <c r="X2" s="201"/>
      <c r="Y2" s="201"/>
      <c r="Z2" s="198" t="s">
        <v>3</v>
      </c>
      <c r="AA2" s="198"/>
      <c r="AB2" s="198"/>
    </row>
    <row r="3" spans="1:28" ht="16.5" customHeight="1" x14ac:dyDescent="0.25">
      <c r="A3" s="1"/>
      <c r="B3" s="63"/>
      <c r="C3" s="63"/>
      <c r="D3" s="2"/>
      <c r="E3" s="201"/>
      <c r="F3" s="201"/>
      <c r="G3" s="201"/>
      <c r="H3" s="201"/>
      <c r="I3" s="201"/>
      <c r="J3" s="201"/>
      <c r="K3" s="201"/>
      <c r="L3" s="201"/>
      <c r="M3" s="201"/>
      <c r="N3" s="201"/>
      <c r="O3" s="201"/>
      <c r="P3" s="201"/>
      <c r="Q3" s="201"/>
      <c r="R3" s="201"/>
      <c r="S3" s="201"/>
      <c r="T3" s="201"/>
      <c r="U3" s="201"/>
      <c r="V3" s="201"/>
      <c r="W3" s="201"/>
      <c r="X3" s="201"/>
      <c r="Y3" s="201"/>
      <c r="Z3"/>
      <c r="AA3" s="69"/>
      <c r="AB3" s="69"/>
    </row>
    <row r="4" spans="1:28" ht="16.5" customHeight="1" x14ac:dyDescent="0.25">
      <c r="A4" s="1"/>
      <c r="B4" s="1"/>
      <c r="C4" s="1"/>
      <c r="E4" s="201"/>
      <c r="F4" s="201"/>
      <c r="G4" s="201"/>
      <c r="H4" s="201"/>
      <c r="I4" s="201"/>
      <c r="J4" s="201"/>
      <c r="K4" s="201"/>
      <c r="L4" s="201"/>
      <c r="M4" s="201"/>
      <c r="N4" s="201"/>
      <c r="O4" s="201"/>
      <c r="P4" s="201"/>
      <c r="Q4" s="201"/>
      <c r="R4" s="201"/>
      <c r="S4" s="201"/>
      <c r="T4" s="201"/>
      <c r="U4" s="201"/>
      <c r="V4" s="201"/>
      <c r="W4" s="201"/>
      <c r="X4" s="201"/>
      <c r="Y4" s="201"/>
      <c r="Z4" s="200" t="s">
        <v>326</v>
      </c>
      <c r="AA4" s="200"/>
      <c r="AB4" s="200"/>
    </row>
    <row r="5" spans="1:28" ht="16.5" customHeight="1" x14ac:dyDescent="0.25">
      <c r="A5" s="1"/>
      <c r="B5" s="1"/>
      <c r="C5" s="1"/>
      <c r="E5" s="199"/>
      <c r="F5" s="199"/>
      <c r="G5" s="199"/>
      <c r="H5" s="68"/>
      <c r="I5" s="68"/>
      <c r="J5" s="13"/>
      <c r="K5"/>
      <c r="L5" s="8"/>
      <c r="M5" s="68"/>
      <c r="N5" s="68"/>
      <c r="O5" s="68"/>
      <c r="P5" s="68"/>
      <c r="Q5"/>
      <c r="R5"/>
      <c r="S5"/>
      <c r="T5"/>
      <c r="U5"/>
      <c r="V5"/>
      <c r="W5"/>
      <c r="X5"/>
      <c r="Y5"/>
      <c r="Z5"/>
      <c r="AA5"/>
      <c r="AB5"/>
    </row>
    <row r="6" spans="1:28" ht="15.75" x14ac:dyDescent="0.25">
      <c r="A6" s="206" t="s">
        <v>5</v>
      </c>
      <c r="B6" s="207"/>
      <c r="C6" s="207"/>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5" t="s">
        <v>9</v>
      </c>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134"/>
    </row>
    <row r="9" spans="1:28" s="146" customFormat="1" ht="12.75" customHeight="1" x14ac:dyDescent="0.2">
      <c r="A9" s="148" t="s">
        <v>4</v>
      </c>
      <c r="B9" s="264" t="s">
        <v>214</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row>
    <row r="10" spans="1:28" s="135" customFormat="1" ht="6.75" customHeight="1" x14ac:dyDescent="0.2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row>
    <row r="11" spans="1:28" s="149" customFormat="1" ht="13.5" customHeight="1" x14ac:dyDescent="0.25">
      <c r="A11" s="265" t="s">
        <v>181</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134"/>
      <c r="AB11" s="134"/>
    </row>
    <row r="12" spans="1:28" s="146" customFormat="1" ht="12.75" customHeight="1" x14ac:dyDescent="0.2">
      <c r="A12" s="148" t="s">
        <v>4</v>
      </c>
      <c r="B12" s="267" t="s">
        <v>182</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row>
    <row r="13" spans="1:28" s="146" customFormat="1" ht="12.75" customHeight="1" x14ac:dyDescent="0.2">
      <c r="A13" s="148" t="s">
        <v>4</v>
      </c>
      <c r="B13" s="267" t="s">
        <v>299</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row>
    <row r="14" spans="1:28" s="146" customFormat="1" ht="12.75" customHeight="1" x14ac:dyDescent="0.2">
      <c r="A14" s="148" t="s">
        <v>4</v>
      </c>
      <c r="B14" s="267" t="s">
        <v>227</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5" t="s">
        <v>180</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134"/>
      <c r="AB16" s="134"/>
    </row>
    <row r="17" spans="1:28" s="146" customFormat="1" ht="24.75" customHeight="1" x14ac:dyDescent="0.2">
      <c r="A17" s="148" t="s">
        <v>4</v>
      </c>
      <c r="B17" s="267" t="s">
        <v>186</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row>
    <row r="18" spans="1:28" s="146" customFormat="1" ht="12.75" customHeight="1" x14ac:dyDescent="0.2">
      <c r="A18" s="148" t="s">
        <v>4</v>
      </c>
      <c r="B18" s="267" t="s">
        <v>187</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row>
    <row r="19" spans="1:28" s="146" customFormat="1" ht="12.75" customHeight="1" x14ac:dyDescent="0.2">
      <c r="A19" s="148" t="s">
        <v>4</v>
      </c>
      <c r="B19" s="267" t="s">
        <v>281</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row>
    <row r="20" spans="1:28" s="146" customFormat="1" ht="12.75" customHeight="1" x14ac:dyDescent="0.2">
      <c r="A20" s="148" t="s">
        <v>4</v>
      </c>
      <c r="B20" s="267" t="s">
        <v>188</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row>
    <row r="21" spans="1:28" s="146" customFormat="1" ht="12.75" customHeight="1" x14ac:dyDescent="0.2">
      <c r="A21" s="148" t="s">
        <v>4</v>
      </c>
      <c r="B21" s="267" t="s">
        <v>189</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row>
    <row r="22" spans="1:28" s="146" customFormat="1" ht="12.75" customHeight="1" x14ac:dyDescent="0.2">
      <c r="A22" s="148" t="s">
        <v>4</v>
      </c>
      <c r="B22" s="267" t="s">
        <v>190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row>
    <row r="23" spans="1:28" s="146" customFormat="1" ht="24.75" customHeight="1" x14ac:dyDescent="0.2">
      <c r="A23" s="148" t="s">
        <v>4</v>
      </c>
      <c r="B23" s="267" t="s">
        <v>191</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row>
    <row r="24" spans="1:28" s="146" customFormat="1" ht="12.75" customHeight="1" x14ac:dyDescent="0.2">
      <c r="A24" s="148" t="s">
        <v>4</v>
      </c>
      <c r="B24" s="267" t="s">
        <v>192</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row>
    <row r="25" spans="1:28" s="146" customFormat="1" ht="12.75" customHeight="1" x14ac:dyDescent="0.2">
      <c r="A25" s="148" t="s">
        <v>4</v>
      </c>
      <c r="B25" s="267" t="s">
        <v>193</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row>
    <row r="26" spans="1:28" s="146" customFormat="1" ht="12.75" customHeight="1" x14ac:dyDescent="0.2">
      <c r="A26" s="148" t="s">
        <v>4</v>
      </c>
      <c r="B26" s="267" t="s">
        <v>298</v>
      </c>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row>
    <row r="27" spans="1:28" s="146" customFormat="1" ht="51" customHeight="1" x14ac:dyDescent="0.2">
      <c r="A27" s="148" t="s">
        <v>4</v>
      </c>
      <c r="B27" s="267" t="s">
        <v>194</v>
      </c>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row>
    <row r="28" spans="1:28" s="146" customFormat="1" ht="12.75" customHeight="1" x14ac:dyDescent="0.2">
      <c r="A28" s="148" t="s">
        <v>4</v>
      </c>
      <c r="B28" s="267" t="s">
        <v>195</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row>
    <row r="29" spans="1:28" s="146" customFormat="1" ht="12.75" customHeight="1" x14ac:dyDescent="0.2">
      <c r="A29" s="148" t="s">
        <v>4</v>
      </c>
      <c r="B29" s="267" t="s">
        <v>196</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row>
    <row r="30" spans="1:28" s="146" customFormat="1" ht="24.75" customHeight="1" x14ac:dyDescent="0.2">
      <c r="A30" s="148" t="s">
        <v>4</v>
      </c>
      <c r="B30" s="267" t="s">
        <v>249</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row>
    <row r="31" spans="1:28" s="146" customFormat="1" ht="12.75" customHeight="1" x14ac:dyDescent="0.2">
      <c r="A31" s="148" t="s">
        <v>4</v>
      </c>
      <c r="B31" s="267" t="s">
        <v>197</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row>
    <row r="32" spans="1:28" s="146" customFormat="1" ht="12.75" customHeight="1" x14ac:dyDescent="0.2">
      <c r="A32" s="148" t="s">
        <v>4</v>
      </c>
      <c r="B32" s="267" t="s">
        <v>250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row>
    <row r="33" spans="1:28" s="147" customFormat="1" ht="24.75" customHeight="1" x14ac:dyDescent="0.2">
      <c r="A33" s="148" t="s">
        <v>4</v>
      </c>
      <c r="B33" s="267" t="s">
        <v>251</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row>
    <row r="34" spans="1:28" s="146" customFormat="1" ht="12.75" customHeight="1" x14ac:dyDescent="0.2">
      <c r="A34" s="148" t="s">
        <v>4</v>
      </c>
      <c r="B34" s="267" t="s">
        <v>325</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 ref="B17:AB17"/>
    <mergeCell ref="B18:AB18"/>
    <mergeCell ref="B19:AB19"/>
    <mergeCell ref="B20:AB20"/>
    <mergeCell ref="A10:AB10"/>
    <mergeCell ref="A16:Z16"/>
    <mergeCell ref="A11:Z11"/>
    <mergeCell ref="B12:AB12"/>
    <mergeCell ref="B13:AB13"/>
    <mergeCell ref="B14:AB14"/>
    <mergeCell ref="Z2:AB2"/>
    <mergeCell ref="E2:Y4"/>
    <mergeCell ref="A6:C6"/>
    <mergeCell ref="B9:AB9"/>
    <mergeCell ref="Z4:AB4"/>
    <mergeCell ref="E5:G5"/>
    <mergeCell ref="A8:AA8"/>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P17" sqref="P17"/>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topLeftCell="A4" zoomScaleNormal="100" workbookViewId="0">
      <selection activeCell="I42" sqref="I42"/>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1" t="s">
        <v>333</v>
      </c>
      <c r="F2" s="201"/>
      <c r="G2" s="201"/>
      <c r="H2" s="201"/>
      <c r="I2" s="201"/>
      <c r="J2" s="201"/>
      <c r="K2" s="201"/>
      <c r="L2" s="201"/>
      <c r="M2" s="201"/>
      <c r="N2" s="201"/>
      <c r="O2" s="201"/>
      <c r="P2" s="198" t="s">
        <v>3</v>
      </c>
      <c r="Q2" s="198"/>
      <c r="R2" s="198"/>
    </row>
    <row r="3" spans="1:18" ht="16.5" customHeight="1" x14ac:dyDescent="0.25">
      <c r="B3" s="63"/>
      <c r="C3" s="63"/>
      <c r="D3" s="2"/>
      <c r="E3" s="201"/>
      <c r="F3" s="201"/>
      <c r="G3" s="201"/>
      <c r="H3" s="201"/>
      <c r="I3" s="201"/>
      <c r="J3" s="201"/>
      <c r="K3" s="201"/>
      <c r="L3" s="201"/>
      <c r="M3" s="201"/>
      <c r="N3" s="201"/>
      <c r="O3" s="201"/>
      <c r="P3" s="69"/>
    </row>
    <row r="4" spans="1:18" ht="16.5" customHeight="1" x14ac:dyDescent="0.25">
      <c r="B4" s="1"/>
      <c r="C4" s="1"/>
      <c r="E4" s="201"/>
      <c r="F4" s="201"/>
      <c r="G4" s="201"/>
      <c r="H4" s="201"/>
      <c r="I4" s="201"/>
      <c r="J4" s="201"/>
      <c r="K4" s="201"/>
      <c r="L4" s="201"/>
      <c r="M4" s="201"/>
      <c r="N4" s="201"/>
      <c r="O4" s="201"/>
      <c r="P4" s="200" t="s">
        <v>326</v>
      </c>
      <c r="Q4" s="200"/>
      <c r="R4" s="200"/>
    </row>
    <row r="5" spans="1:18" ht="16.5" customHeight="1" x14ac:dyDescent="0.25">
      <c r="B5" s="1"/>
      <c r="C5" s="1"/>
      <c r="E5" s="68"/>
      <c r="F5" s="68"/>
      <c r="G5" s="68"/>
      <c r="H5" s="68"/>
      <c r="I5" s="68"/>
      <c r="J5" s="68"/>
      <c r="K5" s="68"/>
      <c r="L5" s="68"/>
      <c r="M5" s="68"/>
      <c r="N5" s="68"/>
      <c r="O5" s="68"/>
      <c r="P5" s="68"/>
      <c r="Q5" s="2"/>
      <c r="R5" s="2"/>
    </row>
    <row r="6" spans="1:18" ht="15.75" x14ac:dyDescent="0.25">
      <c r="A6" s="220" t="s">
        <v>168</v>
      </c>
      <c r="B6" s="220"/>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1" t="s">
        <v>200</v>
      </c>
      <c r="B9" s="221"/>
      <c r="C9" s="221"/>
      <c r="D9" s="221"/>
      <c r="F9" s="163" t="s">
        <v>164</v>
      </c>
      <c r="G9" s="163"/>
      <c r="H9" s="163"/>
      <c r="J9" s="217" t="s">
        <v>165</v>
      </c>
      <c r="K9" s="217"/>
      <c r="L9" s="217"/>
      <c r="M9" s="217"/>
      <c r="N9" s="217"/>
      <c r="O9" s="217"/>
      <c r="P9" s="217"/>
      <c r="Q9" s="217"/>
      <c r="R9" s="217"/>
    </row>
    <row r="10" spans="1:18" s="26" customFormat="1" ht="14.25" customHeight="1" x14ac:dyDescent="0.2">
      <c r="A10" s="213" t="str">
        <f>"Total = "&amp;TEXT('1'!I26,"#,##0")</f>
        <v>Total = 3,270</v>
      </c>
      <c r="B10" s="213"/>
      <c r="C10" s="213"/>
      <c r="D10" s="213"/>
      <c r="E10" s="77"/>
      <c r="F10" s="213" t="str">
        <f>"n = "&amp;TEXT('1'!I25,"#,##0")</f>
        <v>n = 1,367</v>
      </c>
      <c r="G10" s="213"/>
      <c r="H10" s="77"/>
      <c r="J10" s="218" t="str">
        <f>"Among those with Medicaid coverage (n = "&amp;TEXT('6a'!I26,"#,##0")&amp;", "&amp;TEXT('6a'!I27,"##.0%")&amp;"). Percent with these conditions or visiting an Emergency Department (ED)."</f>
        <v>Among those with Medicaid coverage (n = 2,484, 82.5%). Percent with these conditions or visiting an Emergency Department (ED).</v>
      </c>
      <c r="K10" s="218"/>
      <c r="L10" s="218"/>
      <c r="M10" s="218"/>
      <c r="N10" s="218"/>
      <c r="O10" s="218"/>
      <c r="P10" s="218"/>
      <c r="Q10" s="218"/>
      <c r="R10" s="218"/>
    </row>
    <row r="11" spans="1:18" s="26" customFormat="1" ht="12.75" customHeight="1" x14ac:dyDescent="0.2">
      <c r="A11" s="62"/>
      <c r="B11" s="62"/>
      <c r="C11" s="62"/>
      <c r="D11" s="27"/>
      <c r="E11" s="27"/>
      <c r="F11" s="27"/>
      <c r="G11" s="27"/>
      <c r="H11" s="51"/>
      <c r="I11" s="51"/>
      <c r="J11" s="218"/>
      <c r="K11" s="218"/>
      <c r="L11" s="218"/>
      <c r="M11" s="218"/>
      <c r="N11" s="218"/>
      <c r="O11" s="218"/>
      <c r="P11" s="218"/>
      <c r="Q11" s="218"/>
      <c r="R11" s="218"/>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14"/>
      <c r="B16" s="214"/>
      <c r="C16" s="214"/>
      <c r="D16" s="214"/>
      <c r="E16" s="214"/>
      <c r="F16" s="214"/>
      <c r="G16" s="214"/>
      <c r="H16" s="33"/>
      <c r="I16" s="52"/>
      <c r="J16" s="33"/>
      <c r="K16" s="33"/>
      <c r="L16" s="33"/>
      <c r="M16" s="33"/>
      <c r="N16" s="49"/>
      <c r="O16" s="33"/>
      <c r="P16" s="33"/>
      <c r="Q16" s="33"/>
      <c r="R16" s="33"/>
    </row>
    <row r="17" spans="1:18" s="29" customFormat="1" ht="12.75" customHeight="1" x14ac:dyDescent="0.2">
      <c r="A17" s="215"/>
      <c r="B17" s="216"/>
      <c r="C17" s="216"/>
      <c r="D17" s="216"/>
      <c r="E17" s="216"/>
      <c r="F17" s="216"/>
      <c r="G17" s="216"/>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9" t="s">
        <v>201</v>
      </c>
      <c r="B21" s="219"/>
      <c r="C21" s="219"/>
      <c r="D21" s="219"/>
      <c r="E21" s="219"/>
      <c r="F21" s="219"/>
      <c r="G21" s="219"/>
      <c r="H21" s="219"/>
    </row>
    <row r="22" spans="1:18" s="16" customFormat="1" ht="12.75" customHeight="1" x14ac:dyDescent="0.2">
      <c r="A22" s="213"/>
      <c r="B22" s="213"/>
      <c r="C22" s="213"/>
      <c r="D22" s="213"/>
      <c r="E22" s="213"/>
      <c r="F22" s="213"/>
      <c r="G22" s="213"/>
      <c r="H22" s="213"/>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7" t="s">
        <v>167</v>
      </c>
      <c r="K25" s="217"/>
      <c r="L25" s="217"/>
      <c r="M25" s="217"/>
      <c r="N25" s="217"/>
      <c r="O25" s="217"/>
      <c r="P25" s="217"/>
      <c r="Q25" s="217"/>
      <c r="R25" s="217"/>
    </row>
    <row r="26" spans="1:18" s="16" customFormat="1" ht="12.75" customHeight="1" x14ac:dyDescent="0.2">
      <c r="A26" s="14"/>
      <c r="B26" s="14"/>
      <c r="C26" s="14"/>
      <c r="D26" s="14"/>
      <c r="E26" s="24"/>
      <c r="F26" s="24"/>
      <c r="G26" s="24"/>
      <c r="H26" s="28"/>
      <c r="I26" s="51"/>
      <c r="J26" s="218" t="str">
        <f>"Among those with Medicaid coverage (n = "&amp;TEXT('6a'!I26,"#,##0")&amp;", "&amp;TEXT('6a'!I27,"##.0%")&amp;"). Mental health conditions include depression, bipolar disorder, psychosis disorder."</f>
        <v>Among those with Medicaid coverage (n = 2,484, 82.5%). Mental health conditions include depression, bipolar disorder, psychosis disorder.</v>
      </c>
      <c r="K26" s="218"/>
      <c r="L26" s="218"/>
      <c r="M26" s="218"/>
      <c r="N26" s="218"/>
      <c r="O26" s="218"/>
      <c r="P26" s="218"/>
      <c r="Q26" s="218"/>
      <c r="R26" s="218"/>
    </row>
    <row r="27" spans="1:18" s="16" customFormat="1" ht="12.75" customHeight="1" x14ac:dyDescent="0.2">
      <c r="A27" s="14"/>
      <c r="B27" s="14"/>
      <c r="C27" s="14"/>
      <c r="D27" s="14"/>
      <c r="E27" s="24"/>
      <c r="F27" s="24"/>
      <c r="G27" s="24"/>
      <c r="H27" s="31"/>
      <c r="I27" s="28"/>
      <c r="J27" s="218"/>
      <c r="K27" s="218"/>
      <c r="L27" s="218"/>
      <c r="M27" s="218"/>
      <c r="N27" s="218"/>
      <c r="O27" s="218"/>
      <c r="P27" s="218"/>
      <c r="Q27" s="218"/>
      <c r="R27" s="218"/>
    </row>
    <row r="28" spans="1:18" s="16" customFormat="1" ht="12.75" customHeight="1" x14ac:dyDescent="0.2">
      <c r="A28" s="14"/>
      <c r="B28" s="14"/>
      <c r="C28" s="14"/>
      <c r="D28" s="14"/>
      <c r="E28" s="24"/>
      <c r="F28" s="24"/>
      <c r="G28" s="24"/>
      <c r="H28" s="52"/>
      <c r="I28" s="28"/>
      <c r="J28" s="222" t="s">
        <v>253</v>
      </c>
      <c r="K28" s="222"/>
      <c r="L28" s="222"/>
      <c r="M28" s="38"/>
      <c r="N28" s="38"/>
      <c r="O28" s="38"/>
      <c r="P28" s="225" t="s">
        <v>254</v>
      </c>
      <c r="Q28" s="225"/>
      <c r="R28" s="225"/>
    </row>
    <row r="29" spans="1:18" s="29" customFormat="1" ht="12.75" customHeight="1" x14ac:dyDescent="0.2">
      <c r="A29" s="14"/>
      <c r="B29" s="14"/>
      <c r="C29" s="14"/>
      <c r="D29" s="14"/>
      <c r="E29" s="24"/>
      <c r="F29" s="24"/>
      <c r="G29" s="24"/>
      <c r="H29" s="33"/>
      <c r="I29" s="52"/>
      <c r="J29" s="222"/>
      <c r="K29" s="222"/>
      <c r="L29" s="222"/>
      <c r="M29" s="39"/>
      <c r="N29" s="39"/>
      <c r="O29" s="39"/>
      <c r="P29" s="225"/>
      <c r="Q29" s="225"/>
      <c r="R29" s="225"/>
    </row>
    <row r="30" spans="1:18" s="16" customFormat="1" ht="12.75" customHeight="1" x14ac:dyDescent="0.2">
      <c r="A30" s="14"/>
      <c r="B30" s="14"/>
      <c r="C30" s="14"/>
      <c r="D30" s="15"/>
      <c r="E30" s="14"/>
      <c r="F30" s="14"/>
      <c r="G30" s="14"/>
      <c r="H30" s="34"/>
      <c r="I30" s="33"/>
      <c r="J30" s="223">
        <f>'7a'!I28</f>
        <v>0.38003220609999999</v>
      </c>
      <c r="K30" s="223"/>
      <c r="L30" s="38"/>
      <c r="M30" s="38"/>
      <c r="N30" s="38"/>
      <c r="O30" s="56"/>
      <c r="P30" s="223">
        <f>'7a'!I30</f>
        <v>0.12326043740000001</v>
      </c>
      <c r="Q30" s="223"/>
      <c r="R30" s="223"/>
    </row>
    <row r="31" spans="1:18" s="16" customFormat="1" ht="12.75" customHeight="1" x14ac:dyDescent="0.2">
      <c r="A31" s="14"/>
      <c r="B31" s="14"/>
      <c r="C31" s="14"/>
      <c r="D31" s="14"/>
      <c r="E31" s="14"/>
      <c r="F31" s="14"/>
      <c r="G31" s="14"/>
      <c r="H31" s="28"/>
      <c r="I31" s="34"/>
      <c r="J31" s="224" t="str">
        <f>"n = "&amp;TEXT('7a'!I27,"#,##0")</f>
        <v>n = 944</v>
      </c>
      <c r="K31" s="224"/>
      <c r="L31" s="39"/>
      <c r="M31" s="39"/>
      <c r="N31" s="39"/>
      <c r="O31" s="39"/>
      <c r="P31" s="224" t="str">
        <f>"n = "&amp;TEXT('7a'!I29,"#,##0")</f>
        <v>n = 186</v>
      </c>
      <c r="Q31" s="224"/>
      <c r="R31" s="22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12" t="s">
        <v>306</v>
      </c>
      <c r="B34" s="212"/>
      <c r="C34" s="212"/>
      <c r="D34" s="212"/>
      <c r="E34" s="212"/>
      <c r="F34" s="212"/>
      <c r="G34" s="212"/>
      <c r="H34" s="212"/>
      <c r="I34" s="212"/>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ht="14.45" x14ac:dyDescent="0.3">
      <c r="B55"/>
      <c r="C55"/>
      <c r="D55"/>
      <c r="E55"/>
      <c r="F55"/>
      <c r="G55"/>
      <c r="H55"/>
      <c r="I55"/>
      <c r="J55"/>
      <c r="K55"/>
      <c r="L55"/>
      <c r="M55"/>
      <c r="N55"/>
      <c r="O55"/>
      <c r="P55"/>
      <c r="Q55"/>
      <c r="R55"/>
    </row>
    <row r="56" spans="2:18" s="1" customFormat="1" ht="14.45" x14ac:dyDescent="0.3">
      <c r="B56"/>
      <c r="C56"/>
      <c r="D56"/>
      <c r="E56"/>
      <c r="F56"/>
      <c r="G56"/>
      <c r="H56"/>
      <c r="I56"/>
      <c r="J56"/>
      <c r="K56"/>
      <c r="L56"/>
      <c r="M56"/>
      <c r="N56"/>
      <c r="O56"/>
      <c r="P56"/>
      <c r="Q56"/>
      <c r="R56"/>
    </row>
    <row r="57" spans="2:18" s="1" customFormat="1" ht="14.45" x14ac:dyDescent="0.3">
      <c r="B57"/>
      <c r="C57"/>
      <c r="D57"/>
      <c r="E57"/>
      <c r="F57"/>
      <c r="G57"/>
      <c r="H57"/>
      <c r="I57"/>
      <c r="J57"/>
      <c r="K57"/>
      <c r="L57"/>
      <c r="M57"/>
      <c r="N57"/>
      <c r="O57"/>
      <c r="P57"/>
      <c r="Q57"/>
      <c r="R57"/>
    </row>
  </sheetData>
  <mergeCells count="22">
    <mergeCell ref="J28:L29"/>
    <mergeCell ref="J30:K30"/>
    <mergeCell ref="J31:K31"/>
    <mergeCell ref="P28:R29"/>
    <mergeCell ref="P30:R30"/>
    <mergeCell ref="P31:R31"/>
    <mergeCell ref="P2:R2"/>
    <mergeCell ref="P4:R4"/>
    <mergeCell ref="J25:R25"/>
    <mergeCell ref="J26:R27"/>
    <mergeCell ref="J10:R11"/>
    <mergeCell ref="J9:R9"/>
    <mergeCell ref="E2:O4"/>
    <mergeCell ref="A21:H21"/>
    <mergeCell ref="A6:B6"/>
    <mergeCell ref="A9:D9"/>
    <mergeCell ref="A34:I34"/>
    <mergeCell ref="A22:H22"/>
    <mergeCell ref="A16:G16"/>
    <mergeCell ref="A17:G17"/>
    <mergeCell ref="A10:D10"/>
    <mergeCell ref="F10:G10"/>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39</v>
      </c>
      <c r="F5" s="199"/>
      <c r="G5" s="199"/>
      <c r="H5" s="68"/>
      <c r="I5" s="68"/>
      <c r="J5" s="13"/>
      <c r="L5" s="8"/>
      <c r="M5" s="68"/>
      <c r="N5" s="68"/>
      <c r="O5" s="68"/>
      <c r="P5" s="68"/>
    </row>
    <row r="6" spans="1:16" ht="18.75" x14ac:dyDescent="0.25">
      <c r="D6" s="21"/>
      <c r="E6" s="239" t="s">
        <v>199</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8"/>
      <c r="E8" s="242" t="s">
        <v>202</v>
      </c>
      <c r="F8" s="242"/>
      <c r="G8" s="242"/>
      <c r="H8" s="242"/>
      <c r="I8" s="240" t="s">
        <v>160</v>
      </c>
      <c r="J8" s="240"/>
      <c r="K8" s="240"/>
      <c r="L8" s="240"/>
      <c r="M8" s="241" t="s">
        <v>301</v>
      </c>
      <c r="N8" s="241"/>
      <c r="O8" s="241"/>
    </row>
    <row r="9" spans="1:16" s="5" customFormat="1" ht="14.25" customHeight="1" x14ac:dyDescent="0.25">
      <c r="A9" s="20"/>
      <c r="B9" s="243" t="s">
        <v>10</v>
      </c>
      <c r="C9" s="243"/>
      <c r="D9" s="155"/>
      <c r="E9" s="4"/>
      <c r="F9" s="4"/>
      <c r="G9" s="4"/>
      <c r="H9" s="4"/>
      <c r="I9" s="240"/>
      <c r="J9" s="240"/>
      <c r="K9" s="240"/>
      <c r="L9" s="240"/>
      <c r="M9" s="241"/>
      <c r="N9" s="241"/>
      <c r="O9" s="241"/>
    </row>
    <row r="10" spans="1:16" s="5" customFormat="1" ht="14.25" customHeight="1" x14ac:dyDescent="0.25">
      <c r="A10" s="20"/>
      <c r="B10" s="243" t="s">
        <v>203</v>
      </c>
      <c r="C10" s="243"/>
      <c r="D10" s="106"/>
      <c r="E10" s="7"/>
      <c r="F10" s="7"/>
      <c r="G10" s="7"/>
      <c r="H10" s="7"/>
      <c r="I10" s="7"/>
      <c r="J10" s="7"/>
      <c r="K10" s="7"/>
      <c r="L10" s="7"/>
      <c r="M10" s="7"/>
      <c r="N10" s="7"/>
      <c r="O10" s="7"/>
    </row>
    <row r="11" spans="1:16" s="5" customFormat="1" ht="14.25" customHeight="1" x14ac:dyDescent="0.25">
      <c r="A11" s="20"/>
      <c r="B11" s="244" t="s">
        <v>150</v>
      </c>
      <c r="C11" s="244"/>
      <c r="D11" s="153"/>
      <c r="E11" s="8"/>
      <c r="F11" s="8"/>
      <c r="G11" s="8"/>
      <c r="H11" s="4"/>
      <c r="I11" s="4"/>
      <c r="J11" s="4"/>
      <c r="K11" s="4"/>
      <c r="L11" s="4"/>
      <c r="M11" s="4"/>
      <c r="N11" s="4"/>
      <c r="O11" s="4"/>
    </row>
    <row r="12" spans="1:16" s="9" customFormat="1" ht="14.25" customHeight="1" x14ac:dyDescent="0.2">
      <c r="A12" s="20"/>
      <c r="B12" s="244" t="s">
        <v>151</v>
      </c>
      <c r="C12" s="244"/>
      <c r="D12" s="153"/>
      <c r="E12" s="8"/>
      <c r="F12" s="8"/>
      <c r="G12" s="8"/>
    </row>
    <row r="13" spans="1:16" s="9" customFormat="1" ht="14.25" customHeight="1" x14ac:dyDescent="0.2">
      <c r="A13" s="20"/>
      <c r="B13" s="244" t="s">
        <v>152</v>
      </c>
      <c r="C13" s="244"/>
      <c r="D13" s="153"/>
      <c r="E13" s="8"/>
      <c r="F13" s="8"/>
      <c r="G13" s="8"/>
      <c r="H13" s="11"/>
      <c r="I13" s="11"/>
      <c r="J13" s="11"/>
      <c r="K13" s="11"/>
      <c r="L13" s="11"/>
      <c r="M13" s="11"/>
      <c r="N13" s="11"/>
      <c r="O13" s="11"/>
    </row>
    <row r="14" spans="1:16" s="9" customFormat="1" ht="14.25" customHeight="1" x14ac:dyDescent="0.2">
      <c r="A14" s="20"/>
      <c r="B14" s="244" t="s">
        <v>146</v>
      </c>
      <c r="C14" s="244"/>
      <c r="D14" s="244"/>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46" t="s">
        <v>215</v>
      </c>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A20" s="246"/>
      <c r="B20" s="246"/>
      <c r="C20" s="246"/>
      <c r="D20" s="246"/>
      <c r="E20" s="8"/>
      <c r="F20" s="8"/>
      <c r="G20" s="8"/>
    </row>
    <row r="21" spans="1:15" s="9" customFormat="1" ht="14.25" customHeight="1" x14ac:dyDescent="0.2">
      <c r="A21" s="154" t="s">
        <v>1</v>
      </c>
      <c r="B21" s="154"/>
      <c r="C21" s="154"/>
      <c r="E21" s="8"/>
      <c r="F21" s="8"/>
      <c r="G21" s="8"/>
    </row>
    <row r="22" spans="1:15" s="9" customFormat="1" ht="14.25" customHeight="1" x14ac:dyDescent="0.2">
      <c r="A22" s="246" t="s">
        <v>19</v>
      </c>
      <c r="B22" s="246"/>
      <c r="C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12</v>
      </c>
      <c r="B25" s="233"/>
      <c r="C25" s="233"/>
      <c r="D25" s="233"/>
      <c r="E25" s="234"/>
      <c r="F25" s="100">
        <v>1261</v>
      </c>
      <c r="G25" s="100">
        <v>1415</v>
      </c>
      <c r="H25" s="100">
        <v>1404</v>
      </c>
      <c r="I25" s="100">
        <v>1367</v>
      </c>
      <c r="J25" s="84"/>
      <c r="K25" s="100"/>
      <c r="L25" s="100"/>
      <c r="M25" s="100"/>
      <c r="N25" s="100"/>
      <c r="O25" s="84"/>
    </row>
    <row r="26" spans="1:15" s="9" customFormat="1" ht="15" customHeight="1" x14ac:dyDescent="0.2">
      <c r="A26" s="232" t="s">
        <v>204</v>
      </c>
      <c r="B26" s="233"/>
      <c r="C26" s="233"/>
      <c r="D26" s="233"/>
      <c r="E26" s="234"/>
      <c r="F26" s="100">
        <v>2707</v>
      </c>
      <c r="G26" s="100">
        <v>3276</v>
      </c>
      <c r="H26" s="100">
        <v>3293</v>
      </c>
      <c r="I26" s="100">
        <v>3270</v>
      </c>
      <c r="J26" s="84"/>
      <c r="K26" s="100"/>
      <c r="L26" s="100"/>
      <c r="M26" s="100"/>
      <c r="N26" s="100"/>
      <c r="O26" s="84"/>
    </row>
    <row r="27" spans="1:15" s="5" customFormat="1" ht="15" customHeight="1" x14ac:dyDescent="0.25">
      <c r="A27" s="232" t="s">
        <v>13</v>
      </c>
      <c r="B27" s="233"/>
      <c r="C27" s="233"/>
      <c r="D27" s="233"/>
      <c r="E27" s="234"/>
      <c r="F27" s="100">
        <v>400</v>
      </c>
      <c r="G27" s="100">
        <v>449</v>
      </c>
      <c r="H27" s="100">
        <v>429</v>
      </c>
      <c r="I27" s="100">
        <v>403</v>
      </c>
      <c r="J27" s="59"/>
      <c r="K27" s="100"/>
      <c r="L27" s="100"/>
      <c r="M27" s="100"/>
      <c r="N27" s="100"/>
      <c r="O27" s="59"/>
    </row>
    <row r="28" spans="1:15" s="9" customFormat="1" ht="15" customHeight="1" x14ac:dyDescent="0.2">
      <c r="A28" s="232" t="s">
        <v>14</v>
      </c>
      <c r="B28" s="233"/>
      <c r="C28" s="233"/>
      <c r="D28" s="233"/>
      <c r="E28" s="234"/>
      <c r="F28" s="118">
        <v>0.31720856460000002</v>
      </c>
      <c r="G28" s="118">
        <v>0.31731448759999997</v>
      </c>
      <c r="H28" s="118">
        <v>0.30555555559999997</v>
      </c>
      <c r="I28" s="118">
        <v>0.2948061448</v>
      </c>
      <c r="J28" s="119"/>
      <c r="K28" s="118"/>
      <c r="L28" s="118"/>
      <c r="M28" s="118"/>
      <c r="N28" s="118"/>
      <c r="O28" s="119"/>
    </row>
    <row r="29" spans="1:15" s="9" customFormat="1" ht="15" customHeight="1" x14ac:dyDescent="0.2">
      <c r="A29" s="232" t="s">
        <v>17</v>
      </c>
      <c r="B29" s="233"/>
      <c r="C29" s="233"/>
      <c r="D29" s="233"/>
      <c r="E29" s="234"/>
      <c r="F29" s="100">
        <v>540</v>
      </c>
      <c r="G29" s="100">
        <v>653</v>
      </c>
      <c r="H29" s="100">
        <v>647</v>
      </c>
      <c r="I29" s="100">
        <v>625</v>
      </c>
      <c r="J29" s="59"/>
      <c r="K29" s="100"/>
      <c r="L29" s="100"/>
      <c r="M29" s="100"/>
      <c r="N29" s="100"/>
      <c r="O29" s="59"/>
    </row>
    <row r="30" spans="1:15" s="9" customFormat="1" ht="15" customHeight="1" x14ac:dyDescent="0.2">
      <c r="A30" s="232" t="s">
        <v>18</v>
      </c>
      <c r="B30" s="233"/>
      <c r="C30" s="233"/>
      <c r="D30" s="233"/>
      <c r="E30" s="234"/>
      <c r="F30" s="118">
        <v>0.42823156229999998</v>
      </c>
      <c r="G30" s="118">
        <v>0.46148409889999997</v>
      </c>
      <c r="H30" s="118">
        <v>0.46082621080000002</v>
      </c>
      <c r="I30" s="118">
        <v>0.45720555959999998</v>
      </c>
      <c r="J30" s="117"/>
      <c r="K30" s="118"/>
      <c r="L30" s="118"/>
      <c r="M30" s="118"/>
      <c r="N30" s="118"/>
      <c r="O30" s="117"/>
    </row>
    <row r="31" spans="1:15" s="9" customFormat="1" ht="15" customHeight="1" x14ac:dyDescent="0.2">
      <c r="A31" s="232" t="s">
        <v>15</v>
      </c>
      <c r="B31" s="233"/>
      <c r="C31" s="233"/>
      <c r="D31" s="233"/>
      <c r="E31" s="234"/>
      <c r="F31" s="100">
        <v>162</v>
      </c>
      <c r="G31" s="100">
        <v>230</v>
      </c>
      <c r="H31" s="100">
        <v>239</v>
      </c>
      <c r="I31" s="100">
        <v>257</v>
      </c>
      <c r="J31" s="60"/>
      <c r="K31" s="100"/>
      <c r="L31" s="100"/>
      <c r="M31" s="100"/>
      <c r="N31" s="100"/>
      <c r="O31" s="60"/>
    </row>
    <row r="32" spans="1:15" s="9" customFormat="1" ht="15" customHeight="1" x14ac:dyDescent="0.2">
      <c r="A32" s="232" t="s">
        <v>16</v>
      </c>
      <c r="B32" s="233"/>
      <c r="C32" s="233"/>
      <c r="D32" s="233"/>
      <c r="E32" s="234"/>
      <c r="F32" s="118">
        <v>0.12846946870000001</v>
      </c>
      <c r="G32" s="118">
        <v>0.16254416960000001</v>
      </c>
      <c r="H32" s="118">
        <v>0.17022792019999999</v>
      </c>
      <c r="I32" s="118">
        <v>0.1880029261</v>
      </c>
      <c r="J32" s="117"/>
      <c r="K32" s="118"/>
      <c r="L32" s="118"/>
      <c r="M32" s="118"/>
      <c r="N32" s="118"/>
      <c r="O32" s="117"/>
    </row>
    <row r="33" spans="1:15" s="9" customFormat="1" ht="15" customHeight="1" x14ac:dyDescent="0.2">
      <c r="A33" s="232" t="s">
        <v>300</v>
      </c>
      <c r="B33" s="233"/>
      <c r="C33" s="233"/>
      <c r="D33" s="233"/>
      <c r="E33" s="234"/>
      <c r="F33" s="100">
        <v>138</v>
      </c>
      <c r="G33" s="100">
        <v>192</v>
      </c>
      <c r="H33" s="100">
        <v>207</v>
      </c>
      <c r="I33" s="100">
        <v>221</v>
      </c>
      <c r="J33" s="60"/>
      <c r="K33" s="100"/>
      <c r="L33" s="100"/>
      <c r="M33" s="100"/>
      <c r="N33" s="100"/>
      <c r="O33" s="60"/>
    </row>
    <row r="34" spans="1:15" s="9" customFormat="1" ht="15" customHeight="1" x14ac:dyDescent="0.2">
      <c r="A34" s="232" t="s">
        <v>154</v>
      </c>
      <c r="B34" s="233"/>
      <c r="C34" s="233"/>
      <c r="D34" s="233"/>
      <c r="E34" s="234"/>
      <c r="F34" s="118">
        <v>5.0978943499999999E-2</v>
      </c>
      <c r="G34" s="118">
        <v>5.8608058599999999E-2</v>
      </c>
      <c r="H34" s="118">
        <v>6.2860613400000001E-2</v>
      </c>
      <c r="I34" s="118">
        <v>6.7584097900000001E-2</v>
      </c>
      <c r="J34" s="117"/>
      <c r="K34" s="118"/>
      <c r="L34" s="118"/>
      <c r="M34" s="118"/>
      <c r="N34" s="118"/>
      <c r="O34" s="117"/>
    </row>
    <row r="35" spans="1:15" s="10" customFormat="1" ht="15" customHeight="1" x14ac:dyDescent="0.2">
      <c r="A35" s="235"/>
      <c r="B35" s="236"/>
      <c r="C35" s="236"/>
      <c r="D35" s="236"/>
      <c r="E35" s="237"/>
      <c r="F35" s="124">
        <v>0.57176843769999997</v>
      </c>
      <c r="G35" s="124">
        <v>0.53851590110000003</v>
      </c>
      <c r="H35" s="124">
        <v>0.53917378920000003</v>
      </c>
      <c r="I35" s="124">
        <v>0.54279444040000002</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26"/>
      <c r="B36" s="227"/>
      <c r="C36" s="227"/>
      <c r="D36" s="227"/>
      <c r="E36" s="228"/>
      <c r="F36" s="124">
        <v>0.68279143539999998</v>
      </c>
      <c r="G36" s="124">
        <v>0.68268551239999997</v>
      </c>
      <c r="H36" s="124">
        <v>0.69444444439999997</v>
      </c>
      <c r="I36" s="124">
        <v>0.7051938552</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26"/>
      <c r="B37" s="227"/>
      <c r="C37" s="227"/>
      <c r="D37" s="227"/>
      <c r="E37" s="228"/>
      <c r="F37" s="124">
        <v>0.87153053130000002</v>
      </c>
      <c r="G37" s="124">
        <v>0.83745583040000005</v>
      </c>
      <c r="H37" s="124">
        <v>0.82977207980000001</v>
      </c>
      <c r="I37" s="124">
        <v>0.81199707389999998</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B12:C12"/>
    <mergeCell ref="B13:C13"/>
    <mergeCell ref="E23:G23"/>
    <mergeCell ref="B10:C10"/>
    <mergeCell ref="B11:C11"/>
    <mergeCell ref="A22:C22"/>
    <mergeCell ref="B14:D14"/>
    <mergeCell ref="A17:D20"/>
    <mergeCell ref="N2:O2"/>
    <mergeCell ref="E5:G5"/>
    <mergeCell ref="E2:M4"/>
    <mergeCell ref="N4:O4"/>
    <mergeCell ref="A8:C8"/>
    <mergeCell ref="E6:O6"/>
    <mergeCell ref="I8:L9"/>
    <mergeCell ref="M8:O9"/>
    <mergeCell ref="E8:H8"/>
    <mergeCell ref="B9:C9"/>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40</v>
      </c>
      <c r="F5" s="199"/>
      <c r="G5" s="199"/>
      <c r="H5" s="68"/>
      <c r="I5" s="68"/>
      <c r="J5" s="13"/>
      <c r="L5" s="8"/>
      <c r="M5" s="68"/>
      <c r="N5" s="68"/>
      <c r="O5" s="68"/>
      <c r="P5" s="68"/>
    </row>
    <row r="6" spans="1:16" ht="18.75" x14ac:dyDescent="0.25">
      <c r="D6" s="21"/>
      <c r="E6" s="239" t="s">
        <v>198</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48" t="s">
        <v>155</v>
      </c>
      <c r="F8" s="248"/>
      <c r="G8" s="248"/>
      <c r="H8" s="75"/>
      <c r="J8" s="75"/>
      <c r="K8" s="75" t="s">
        <v>159</v>
      </c>
      <c r="L8" s="75"/>
      <c r="M8" s="76"/>
      <c r="N8" s="75"/>
      <c r="O8" s="75"/>
    </row>
    <row r="9" spans="1:16" s="78" customFormat="1" ht="14.25" customHeight="1" x14ac:dyDescent="0.25">
      <c r="A9" s="20"/>
      <c r="B9" s="247" t="s">
        <v>10</v>
      </c>
      <c r="C9" s="247"/>
      <c r="D9" s="4"/>
      <c r="E9" s="4"/>
      <c r="F9" s="4"/>
      <c r="G9" s="4"/>
      <c r="H9" s="4"/>
      <c r="I9" s="4"/>
      <c r="J9" s="4"/>
      <c r="K9" s="4"/>
      <c r="L9" s="4"/>
      <c r="M9" s="4"/>
      <c r="N9" s="4"/>
      <c r="O9" s="4"/>
    </row>
    <row r="10" spans="1:16" s="78" customFormat="1" ht="14.25" customHeight="1" x14ac:dyDescent="0.2">
      <c r="A10" s="20"/>
      <c r="B10" s="247" t="s">
        <v>203</v>
      </c>
      <c r="C10" s="247"/>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46" t="s">
        <v>240</v>
      </c>
      <c r="B13" s="246"/>
      <c r="C13" s="246"/>
      <c r="D13" s="246"/>
      <c r="E13" s="8"/>
      <c r="F13" s="8"/>
      <c r="G13" s="8"/>
      <c r="H13" s="11"/>
      <c r="I13" s="11"/>
      <c r="J13" s="11"/>
      <c r="K13" s="11"/>
      <c r="L13" s="11"/>
      <c r="M13" s="11"/>
      <c r="N13" s="11"/>
      <c r="O13" s="11"/>
    </row>
    <row r="14" spans="1:16" s="9" customFormat="1" ht="14.25" customHeight="1" x14ac:dyDescent="0.2">
      <c r="A14" s="246"/>
      <c r="B14" s="246"/>
      <c r="C14" s="246"/>
      <c r="D14" s="246"/>
      <c r="E14" s="8"/>
      <c r="F14" s="8"/>
      <c r="G14" s="8"/>
      <c r="H14" s="12"/>
      <c r="I14" s="12"/>
      <c r="J14" s="12"/>
      <c r="K14" s="12"/>
      <c r="L14" s="12"/>
      <c r="M14" s="12"/>
      <c r="N14" s="12"/>
      <c r="O14" s="12"/>
    </row>
    <row r="15" spans="1:16" s="78"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5" s="9" customFormat="1" ht="14.25" customHeight="1" x14ac:dyDescent="0.2">
      <c r="A17" s="246"/>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164"/>
      <c r="B23" s="164"/>
      <c r="C23" s="164"/>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163</v>
      </c>
      <c r="B25" s="233"/>
      <c r="C25" s="233"/>
      <c r="D25" s="233"/>
      <c r="E25" s="234"/>
      <c r="F25" s="84">
        <v>171</v>
      </c>
      <c r="G25" s="84">
        <v>215</v>
      </c>
      <c r="H25" s="84">
        <v>207</v>
      </c>
      <c r="I25" s="84">
        <v>199</v>
      </c>
      <c r="J25" s="84"/>
      <c r="K25" s="84"/>
      <c r="L25" s="84"/>
      <c r="M25" s="84"/>
      <c r="N25" s="84"/>
      <c r="O25" s="84"/>
    </row>
    <row r="26" spans="1:15" s="9" customFormat="1" ht="15" customHeight="1" x14ac:dyDescent="0.2">
      <c r="A26" s="232" t="s">
        <v>205</v>
      </c>
      <c r="B26" s="233"/>
      <c r="C26" s="233"/>
      <c r="D26" s="233"/>
      <c r="E26" s="234"/>
      <c r="F26" s="84">
        <v>332</v>
      </c>
      <c r="G26" s="84">
        <v>475</v>
      </c>
      <c r="H26" s="84">
        <v>464</v>
      </c>
      <c r="I26" s="84">
        <v>467</v>
      </c>
      <c r="J26" s="84"/>
      <c r="K26" s="84"/>
      <c r="L26" s="84"/>
      <c r="M26" s="84"/>
      <c r="N26" s="84"/>
      <c r="O26" s="84"/>
    </row>
    <row r="27" spans="1:15" s="78" customFormat="1" ht="15" customHeight="1" x14ac:dyDescent="0.25">
      <c r="A27" s="232" t="s">
        <v>216</v>
      </c>
      <c r="B27" s="233"/>
      <c r="C27" s="233"/>
      <c r="D27" s="233"/>
      <c r="E27" s="234"/>
      <c r="F27" s="84">
        <v>1065</v>
      </c>
      <c r="G27" s="84">
        <v>1118</v>
      </c>
      <c r="H27" s="84">
        <v>1115</v>
      </c>
      <c r="I27" s="84">
        <v>1013</v>
      </c>
      <c r="J27" s="59"/>
      <c r="K27" s="59"/>
      <c r="L27" s="59"/>
      <c r="M27" s="59"/>
      <c r="N27" s="59"/>
      <c r="O27" s="59"/>
    </row>
    <row r="28" spans="1:15" s="9" customFormat="1" ht="15" customHeight="1" x14ac:dyDescent="0.2">
      <c r="A28" s="232" t="s">
        <v>217</v>
      </c>
      <c r="B28" s="233"/>
      <c r="C28" s="233"/>
      <c r="D28" s="233"/>
      <c r="E28" s="234"/>
      <c r="F28" s="84">
        <v>2305</v>
      </c>
      <c r="G28" s="84">
        <v>2612</v>
      </c>
      <c r="H28" s="84">
        <v>2636</v>
      </c>
      <c r="I28" s="84">
        <v>2443</v>
      </c>
      <c r="J28" s="58"/>
      <c r="K28" s="58"/>
      <c r="L28" s="58"/>
      <c r="M28" s="58"/>
      <c r="N28" s="58"/>
      <c r="O28" s="58"/>
    </row>
    <row r="29" spans="1:15" s="9" customFormat="1" ht="15" customHeight="1" x14ac:dyDescent="0.2">
      <c r="A29" s="232" t="s">
        <v>218</v>
      </c>
      <c r="B29" s="233"/>
      <c r="C29" s="233"/>
      <c r="D29" s="233"/>
      <c r="E29" s="234"/>
      <c r="F29" s="84">
        <v>25</v>
      </c>
      <c r="G29" s="84">
        <v>82</v>
      </c>
      <c r="H29" s="84">
        <v>86</v>
      </c>
      <c r="I29" s="84">
        <v>156</v>
      </c>
      <c r="J29" s="59"/>
      <c r="K29" s="59"/>
      <c r="L29" s="59"/>
      <c r="M29" s="59"/>
      <c r="N29" s="59"/>
      <c r="O29" s="59"/>
    </row>
    <row r="30" spans="1:15" s="9" customFormat="1" ht="15" customHeight="1" x14ac:dyDescent="0.2">
      <c r="A30" s="232" t="s">
        <v>219</v>
      </c>
      <c r="B30" s="233"/>
      <c r="C30" s="233"/>
      <c r="D30" s="233"/>
      <c r="E30" s="234"/>
      <c r="F30" s="84">
        <v>70</v>
      </c>
      <c r="G30" s="84">
        <v>189</v>
      </c>
      <c r="H30" s="84">
        <v>203</v>
      </c>
      <c r="I30" s="84">
        <v>361</v>
      </c>
      <c r="J30" s="60"/>
      <c r="K30" s="60"/>
      <c r="L30" s="60"/>
      <c r="M30" s="60"/>
      <c r="N30" s="60"/>
      <c r="O30" s="60"/>
    </row>
    <row r="31" spans="1:15" s="10" customFormat="1" ht="15" customHeight="1" x14ac:dyDescent="0.2">
      <c r="A31" s="249"/>
      <c r="B31" s="250"/>
      <c r="C31" s="250"/>
      <c r="D31" s="250"/>
      <c r="E31" s="251"/>
      <c r="F31" s="80"/>
      <c r="G31" s="80"/>
      <c r="H31" s="80"/>
      <c r="I31" s="80"/>
      <c r="J31" s="80"/>
      <c r="K31" s="80"/>
      <c r="L31" s="80"/>
      <c r="M31" s="80"/>
      <c r="N31" s="80"/>
      <c r="O31" s="80"/>
    </row>
    <row r="32" spans="1:15" s="10" customFormat="1" ht="15" customHeight="1" x14ac:dyDescent="0.2">
      <c r="A32" s="249"/>
      <c r="B32" s="250"/>
      <c r="C32" s="250"/>
      <c r="D32" s="250"/>
      <c r="E32" s="251"/>
      <c r="F32" s="80"/>
      <c r="G32" s="80"/>
      <c r="H32" s="80"/>
      <c r="I32" s="80"/>
      <c r="J32" s="80"/>
      <c r="K32" s="80"/>
      <c r="L32" s="80"/>
      <c r="M32" s="80"/>
      <c r="N32" s="80"/>
      <c r="O32" s="80"/>
    </row>
    <row r="33" spans="1:15" s="10" customFormat="1" ht="15" customHeight="1" x14ac:dyDescent="0.2">
      <c r="A33" s="249"/>
      <c r="B33" s="250"/>
      <c r="C33" s="250"/>
      <c r="D33" s="250"/>
      <c r="E33" s="251"/>
      <c r="F33" s="80"/>
      <c r="G33" s="80"/>
      <c r="H33" s="80"/>
      <c r="I33" s="80"/>
      <c r="J33" s="80"/>
      <c r="K33" s="80"/>
      <c r="L33" s="80"/>
      <c r="M33" s="80"/>
      <c r="N33" s="80"/>
      <c r="O33" s="80"/>
    </row>
    <row r="34" spans="1:15" s="10" customFormat="1" ht="15" customHeight="1" x14ac:dyDescent="0.2">
      <c r="A34" s="235"/>
      <c r="B34" s="236"/>
      <c r="C34" s="236"/>
      <c r="D34" s="236"/>
      <c r="E34" s="237"/>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26"/>
      <c r="B36" s="227"/>
      <c r="C36" s="227"/>
      <c r="D36" s="227"/>
      <c r="E36" s="228"/>
      <c r="F36" s="73"/>
      <c r="G36" s="72"/>
      <c r="H36" s="61"/>
      <c r="I36" s="61"/>
      <c r="J36" s="61"/>
      <c r="K36" s="61"/>
      <c r="L36" s="61"/>
      <c r="M36" s="61"/>
      <c r="N36" s="61"/>
      <c r="O36" s="61"/>
    </row>
    <row r="37" spans="1:15" s="10" customFormat="1" ht="15" customHeight="1" x14ac:dyDescent="0.2">
      <c r="A37" s="226"/>
      <c r="B37" s="227"/>
      <c r="C37" s="227"/>
      <c r="D37" s="227"/>
      <c r="E37" s="228"/>
      <c r="F37" s="73"/>
      <c r="G37" s="72"/>
      <c r="H37" s="61"/>
      <c r="I37" s="61"/>
      <c r="J37" s="61"/>
      <c r="K37" s="61"/>
      <c r="L37" s="61"/>
      <c r="M37" s="61"/>
      <c r="N37" s="61"/>
      <c r="O37" s="61"/>
    </row>
    <row r="38" spans="1:15" s="1" customFormat="1" ht="14.45" x14ac:dyDescent="0.3">
      <c r="A38" s="19"/>
      <c r="B38" s="19"/>
      <c r="C38" s="19"/>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0:E30"/>
    <mergeCell ref="A36:E36"/>
    <mergeCell ref="A37:E37"/>
    <mergeCell ref="A31:E31"/>
    <mergeCell ref="A32:E32"/>
    <mergeCell ref="A33:E33"/>
    <mergeCell ref="A34:E34"/>
    <mergeCell ref="A35:E35"/>
    <mergeCell ref="A29:E29"/>
    <mergeCell ref="A21:C21"/>
    <mergeCell ref="E23:G23"/>
    <mergeCell ref="A24:E24"/>
    <mergeCell ref="A25:E25"/>
    <mergeCell ref="A26:E26"/>
    <mergeCell ref="A27:E27"/>
    <mergeCell ref="A28:E28"/>
    <mergeCell ref="A22:D22"/>
    <mergeCell ref="N2:O2"/>
    <mergeCell ref="N4:O4"/>
    <mergeCell ref="E5:G5"/>
    <mergeCell ref="E8:G8"/>
    <mergeCell ref="E6:O6"/>
    <mergeCell ref="A8:C8"/>
    <mergeCell ref="B9:C9"/>
    <mergeCell ref="B10:C10"/>
    <mergeCell ref="A13:D19"/>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1" t="s">
        <v>333</v>
      </c>
      <c r="F2" s="201"/>
      <c r="G2" s="201"/>
      <c r="H2" s="201"/>
      <c r="I2" s="201"/>
      <c r="J2" s="201"/>
      <c r="K2" s="201"/>
      <c r="L2" s="201"/>
      <c r="M2" s="201"/>
      <c r="N2" s="198" t="s">
        <v>3</v>
      </c>
      <c r="O2" s="198"/>
      <c r="P2" s="69"/>
    </row>
    <row r="3" spans="1:19" ht="16.5" customHeight="1" x14ac:dyDescent="0.25">
      <c r="B3" s="63"/>
      <c r="C3" s="63"/>
      <c r="D3" s="2"/>
      <c r="E3" s="201"/>
      <c r="F3" s="201"/>
      <c r="G3" s="201"/>
      <c r="H3" s="201"/>
      <c r="I3" s="201"/>
      <c r="J3" s="201"/>
      <c r="K3" s="201"/>
      <c r="L3" s="201"/>
      <c r="M3" s="201"/>
      <c r="N3" s="69"/>
      <c r="O3" s="69"/>
      <c r="P3" s="69"/>
    </row>
    <row r="4" spans="1:19" ht="16.5" customHeight="1" x14ac:dyDescent="0.25">
      <c r="B4" s="1"/>
      <c r="C4" s="1"/>
      <c r="E4" s="201"/>
      <c r="F4" s="201"/>
      <c r="G4" s="201"/>
      <c r="H4" s="201"/>
      <c r="I4" s="201"/>
      <c r="J4" s="201"/>
      <c r="K4" s="201"/>
      <c r="L4" s="201"/>
      <c r="M4" s="201"/>
      <c r="N4" s="200" t="s">
        <v>326</v>
      </c>
      <c r="O4" s="200"/>
      <c r="P4" s="69"/>
    </row>
    <row r="5" spans="1:19" ht="16.5" customHeight="1" x14ac:dyDescent="0.25">
      <c r="B5" s="1"/>
      <c r="C5" s="1"/>
      <c r="E5" s="199" t="s">
        <v>41</v>
      </c>
      <c r="F5" s="199"/>
      <c r="G5" s="199"/>
      <c r="H5" s="68"/>
      <c r="I5" s="68"/>
      <c r="J5" s="13"/>
      <c r="L5" s="8"/>
      <c r="M5" s="68"/>
      <c r="N5" s="68"/>
      <c r="O5" s="68"/>
      <c r="P5" s="68"/>
    </row>
    <row r="6" spans="1:19" ht="18.75" x14ac:dyDescent="0.25">
      <c r="D6" s="21"/>
      <c r="E6" s="239" t="s">
        <v>20</v>
      </c>
      <c r="F6" s="239"/>
      <c r="G6" s="239"/>
      <c r="H6" s="239"/>
      <c r="I6" s="239"/>
      <c r="J6" s="239"/>
      <c r="K6" s="239"/>
      <c r="L6" s="239"/>
      <c r="M6" s="239"/>
      <c r="N6" s="239"/>
      <c r="O6" s="239"/>
      <c r="P6" s="21"/>
    </row>
    <row r="7" spans="1:19" s="3" customFormat="1" ht="9" customHeight="1" x14ac:dyDescent="0.2">
      <c r="D7" s="74"/>
    </row>
    <row r="8" spans="1:19" s="3" customFormat="1" ht="13.5" customHeight="1" x14ac:dyDescent="0.2">
      <c r="A8" s="238" t="s">
        <v>239</v>
      </c>
      <c r="B8" s="238"/>
      <c r="C8" s="238"/>
      <c r="D8" s="74"/>
      <c r="E8" s="252" t="s">
        <v>42</v>
      </c>
      <c r="F8" s="252"/>
      <c r="G8" s="252"/>
      <c r="H8" s="252"/>
      <c r="I8" s="252"/>
      <c r="J8" s="252"/>
      <c r="K8" s="75"/>
      <c r="L8" s="75"/>
      <c r="M8" s="76"/>
      <c r="N8" s="75"/>
      <c r="O8" s="75"/>
    </row>
    <row r="9" spans="1:19" s="78" customFormat="1" ht="14.25" customHeight="1" x14ac:dyDescent="0.25">
      <c r="A9" s="20"/>
      <c r="B9" s="247" t="s">
        <v>33</v>
      </c>
      <c r="C9" s="247"/>
      <c r="D9" s="4"/>
      <c r="E9" s="4"/>
      <c r="F9" s="4"/>
      <c r="G9" s="4"/>
      <c r="H9" s="4"/>
      <c r="I9" s="4"/>
      <c r="J9" s="4"/>
      <c r="K9" s="4"/>
      <c r="L9" s="4"/>
      <c r="M9" s="4"/>
      <c r="N9" s="4"/>
      <c r="O9" s="4"/>
    </row>
    <row r="10" spans="1:19" s="78" customFormat="1" ht="14.25" customHeight="1" x14ac:dyDescent="0.2">
      <c r="A10" s="20"/>
      <c r="B10" s="247" t="s">
        <v>34</v>
      </c>
      <c r="C10" s="247"/>
      <c r="D10" s="6"/>
      <c r="E10" s="7"/>
      <c r="F10" s="7"/>
      <c r="G10" s="7"/>
      <c r="H10" s="7"/>
      <c r="I10" s="7"/>
      <c r="J10" s="7"/>
      <c r="K10" s="7"/>
      <c r="L10" s="7"/>
      <c r="M10" s="7"/>
      <c r="N10" s="7"/>
      <c r="O10" s="7"/>
    </row>
    <row r="11" spans="1:19" s="78" customFormat="1" ht="14.25" customHeight="1" x14ac:dyDescent="0.25">
      <c r="A11" s="20"/>
      <c r="B11" s="247" t="s">
        <v>35</v>
      </c>
      <c r="C11" s="247"/>
      <c r="D11" s="8"/>
      <c r="E11" s="8"/>
      <c r="F11" s="8"/>
      <c r="G11" s="8"/>
      <c r="H11" s="4"/>
      <c r="I11" s="4"/>
      <c r="J11" s="4"/>
      <c r="K11" s="4"/>
      <c r="L11" s="4"/>
      <c r="M11" s="4"/>
      <c r="N11" s="4"/>
      <c r="O11" s="4"/>
    </row>
    <row r="12" spans="1:19" s="9" customFormat="1" ht="14.25" customHeight="1" x14ac:dyDescent="0.2">
      <c r="A12" s="20"/>
      <c r="B12" s="247" t="s">
        <v>36</v>
      </c>
      <c r="C12" s="247"/>
      <c r="D12" s="8"/>
      <c r="E12" s="8"/>
      <c r="F12" s="8"/>
      <c r="G12" s="8"/>
    </row>
    <row r="13" spans="1:19" s="9" customFormat="1" ht="12.75" customHeight="1" x14ac:dyDescent="0.2">
      <c r="A13" s="20"/>
      <c r="B13" s="247" t="s">
        <v>37</v>
      </c>
      <c r="C13" s="247"/>
      <c r="D13" s="8"/>
      <c r="E13" s="8"/>
      <c r="F13" s="8"/>
      <c r="G13" s="8"/>
      <c r="H13" s="11"/>
      <c r="I13" s="11"/>
      <c r="J13" s="11"/>
      <c r="K13" s="11"/>
      <c r="L13" s="11"/>
      <c r="M13" s="11"/>
      <c r="N13" s="11"/>
      <c r="O13" s="11"/>
    </row>
    <row r="14" spans="1:19" s="9" customFormat="1" ht="14.25" customHeight="1" x14ac:dyDescent="0.2">
      <c r="A14" s="20"/>
      <c r="B14" s="247" t="s">
        <v>38</v>
      </c>
      <c r="C14" s="247"/>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8" t="s">
        <v>0</v>
      </c>
      <c r="B16" s="238"/>
      <c r="C16" s="238"/>
      <c r="D16" s="8"/>
      <c r="E16" s="8"/>
      <c r="F16" s="8"/>
      <c r="G16" s="8"/>
      <c r="H16" s="4"/>
      <c r="I16" s="4"/>
      <c r="J16" s="4"/>
      <c r="K16" s="4"/>
      <c r="L16" s="4"/>
      <c r="M16" s="4"/>
      <c r="N16" s="4"/>
      <c r="O16" s="4"/>
      <c r="Q16" s="20"/>
      <c r="R16" s="20"/>
      <c r="S16" s="20"/>
    </row>
    <row r="17" spans="1:15" s="9" customFormat="1" ht="14.25" customHeight="1" x14ac:dyDescent="0.2">
      <c r="A17" s="246" t="s">
        <v>271</v>
      </c>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A20" s="246"/>
      <c r="B20" s="246"/>
      <c r="C20" s="246"/>
      <c r="D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9.7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32" t="s">
        <v>206</v>
      </c>
      <c r="B25" s="233"/>
      <c r="C25" s="233"/>
      <c r="D25" s="233"/>
      <c r="E25" s="234"/>
      <c r="F25" s="84">
        <v>2707</v>
      </c>
      <c r="G25" s="84">
        <v>3276</v>
      </c>
      <c r="H25" s="84">
        <v>3293</v>
      </c>
      <c r="I25" s="84">
        <v>3270</v>
      </c>
      <c r="J25" s="84"/>
      <c r="K25" s="84"/>
      <c r="L25" s="84"/>
      <c r="M25" s="84"/>
      <c r="N25" s="84"/>
      <c r="O25" s="84"/>
    </row>
    <row r="26" spans="1:15" s="9" customFormat="1" ht="13.5" customHeight="1" x14ac:dyDescent="0.2">
      <c r="A26" s="232" t="s">
        <v>21</v>
      </c>
      <c r="B26" s="233"/>
      <c r="C26" s="233"/>
      <c r="D26" s="233"/>
      <c r="E26" s="234"/>
      <c r="F26" s="84">
        <v>1480</v>
      </c>
      <c r="G26" s="84">
        <v>1583</v>
      </c>
      <c r="H26" s="84">
        <v>1519</v>
      </c>
      <c r="I26" s="84">
        <v>1439</v>
      </c>
      <c r="J26" s="84"/>
      <c r="K26" s="84"/>
      <c r="L26" s="84"/>
      <c r="M26" s="84"/>
      <c r="N26" s="84"/>
      <c r="O26" s="84"/>
    </row>
    <row r="27" spans="1:15" s="78" customFormat="1" ht="13.5" customHeight="1" x14ac:dyDescent="0.25">
      <c r="A27" s="232" t="s">
        <v>22</v>
      </c>
      <c r="B27" s="233"/>
      <c r="C27" s="233"/>
      <c r="D27" s="233"/>
      <c r="E27" s="234"/>
      <c r="F27" s="116">
        <v>0.54673069819999998</v>
      </c>
      <c r="G27" s="116">
        <v>0.48321123319999998</v>
      </c>
      <c r="H27" s="116">
        <v>0.46128150620000002</v>
      </c>
      <c r="I27" s="116">
        <v>0.44006116210000001</v>
      </c>
      <c r="J27" s="116"/>
      <c r="K27" s="116"/>
      <c r="L27" s="116"/>
      <c r="M27" s="116"/>
      <c r="N27" s="116"/>
      <c r="O27" s="116"/>
    </row>
    <row r="28" spans="1:15" s="102" customFormat="1" ht="13.5" customHeight="1" x14ac:dyDescent="0.25">
      <c r="A28" s="232" t="s">
        <v>144</v>
      </c>
      <c r="B28" s="233"/>
      <c r="C28" s="233"/>
      <c r="D28" s="233"/>
      <c r="E28" s="234"/>
      <c r="F28" s="84">
        <v>1148</v>
      </c>
      <c r="G28" s="84">
        <v>1558</v>
      </c>
      <c r="H28" s="84">
        <v>1601</v>
      </c>
      <c r="I28" s="84">
        <v>1624</v>
      </c>
      <c r="J28" s="59"/>
      <c r="K28" s="59"/>
      <c r="L28" s="59"/>
      <c r="M28" s="59"/>
      <c r="N28" s="59"/>
      <c r="O28" s="59"/>
    </row>
    <row r="29" spans="1:15" s="102" customFormat="1" ht="13.5" customHeight="1" x14ac:dyDescent="0.25">
      <c r="A29" s="232" t="s">
        <v>145</v>
      </c>
      <c r="B29" s="233"/>
      <c r="C29" s="233"/>
      <c r="D29" s="233"/>
      <c r="E29" s="234"/>
      <c r="F29" s="116">
        <v>0.42408570369999998</v>
      </c>
      <c r="G29" s="116">
        <v>0.47557997559999998</v>
      </c>
      <c r="H29" s="116">
        <v>0.48618281200000002</v>
      </c>
      <c r="I29" s="116">
        <v>0.4966360856</v>
      </c>
      <c r="J29" s="116"/>
      <c r="K29" s="116"/>
      <c r="L29" s="116"/>
      <c r="M29" s="116"/>
      <c r="N29" s="116"/>
      <c r="O29" s="116"/>
    </row>
    <row r="30" spans="1:15" s="9" customFormat="1" ht="13.5" customHeight="1" x14ac:dyDescent="0.2">
      <c r="A30" s="232" t="s">
        <v>23</v>
      </c>
      <c r="B30" s="233"/>
      <c r="C30" s="233"/>
      <c r="D30" s="233"/>
      <c r="E30" s="234"/>
      <c r="F30" s="58">
        <v>774</v>
      </c>
      <c r="G30" s="58">
        <v>1079</v>
      </c>
      <c r="H30" s="58">
        <v>1096</v>
      </c>
      <c r="I30" s="58">
        <v>1109</v>
      </c>
      <c r="J30" s="58"/>
      <c r="K30" s="58"/>
      <c r="L30" s="58"/>
      <c r="M30" s="58"/>
      <c r="N30" s="58"/>
      <c r="O30" s="58"/>
    </row>
    <row r="31" spans="1:15" s="9" customFormat="1" ht="13.5" customHeight="1" x14ac:dyDescent="0.2">
      <c r="A31" s="232" t="s">
        <v>24</v>
      </c>
      <c r="B31" s="233"/>
      <c r="C31" s="233"/>
      <c r="D31" s="233"/>
      <c r="E31" s="234"/>
      <c r="F31" s="116">
        <v>0.2859253786</v>
      </c>
      <c r="G31" s="116">
        <v>0.32936507939999998</v>
      </c>
      <c r="H31" s="116">
        <v>0.33282720919999997</v>
      </c>
      <c r="I31" s="116">
        <v>0.3391437309</v>
      </c>
      <c r="J31" s="120"/>
      <c r="K31" s="120"/>
      <c r="L31" s="120"/>
      <c r="M31" s="120"/>
      <c r="N31" s="116"/>
      <c r="O31" s="116"/>
    </row>
    <row r="32" spans="1:15" s="9" customFormat="1" ht="13.5" customHeight="1" x14ac:dyDescent="0.2">
      <c r="A32" s="232" t="s">
        <v>25</v>
      </c>
      <c r="B32" s="233"/>
      <c r="C32" s="233"/>
      <c r="D32" s="233"/>
      <c r="E32" s="234"/>
      <c r="F32" s="58">
        <v>245</v>
      </c>
      <c r="G32" s="58">
        <v>331</v>
      </c>
      <c r="H32" s="58">
        <v>358</v>
      </c>
      <c r="I32" s="58">
        <v>384</v>
      </c>
      <c r="J32" s="58"/>
      <c r="K32" s="58"/>
      <c r="L32" s="58"/>
      <c r="M32" s="58"/>
      <c r="N32" s="58"/>
      <c r="O32" s="58"/>
    </row>
    <row r="33" spans="1:15" s="10" customFormat="1" ht="13.5" customHeight="1" x14ac:dyDescent="0.2">
      <c r="A33" s="232" t="s">
        <v>26</v>
      </c>
      <c r="B33" s="233"/>
      <c r="C33" s="233"/>
      <c r="D33" s="233"/>
      <c r="E33" s="234"/>
      <c r="F33" s="116">
        <v>9.0506095300000006E-2</v>
      </c>
      <c r="G33" s="116">
        <v>0.101037851</v>
      </c>
      <c r="H33" s="116">
        <v>0.108715457</v>
      </c>
      <c r="I33" s="116">
        <v>0.11743119270000001</v>
      </c>
      <c r="J33" s="116"/>
      <c r="K33" s="116"/>
      <c r="L33" s="116"/>
      <c r="M33" s="116"/>
      <c r="N33" s="116"/>
      <c r="O33" s="116"/>
    </row>
    <row r="34" spans="1:15" s="10" customFormat="1" ht="13.5" customHeight="1" x14ac:dyDescent="0.2">
      <c r="A34" s="232" t="s">
        <v>27</v>
      </c>
      <c r="B34" s="233"/>
      <c r="C34" s="233"/>
      <c r="D34" s="233"/>
      <c r="E34" s="234"/>
      <c r="F34" s="58">
        <v>72</v>
      </c>
      <c r="G34" s="58">
        <v>102</v>
      </c>
      <c r="H34" s="58">
        <v>96</v>
      </c>
      <c r="I34" s="58">
        <v>91</v>
      </c>
      <c r="J34" s="58"/>
      <c r="K34" s="58"/>
      <c r="L34" s="58"/>
      <c r="M34" s="58"/>
      <c r="N34" s="58"/>
      <c r="O34" s="58"/>
    </row>
    <row r="35" spans="1:15" s="10" customFormat="1" ht="13.5" customHeight="1" x14ac:dyDescent="0.2">
      <c r="A35" s="232" t="s">
        <v>28</v>
      </c>
      <c r="B35" s="233"/>
      <c r="C35" s="233"/>
      <c r="D35" s="233"/>
      <c r="E35" s="234"/>
      <c r="F35" s="116">
        <v>2.6597709600000002E-2</v>
      </c>
      <c r="G35" s="116">
        <v>3.1135531099999999E-2</v>
      </c>
      <c r="H35" s="116">
        <v>2.91527483E-2</v>
      </c>
      <c r="I35" s="116">
        <v>2.7828746200000001E-2</v>
      </c>
      <c r="J35" s="116"/>
      <c r="K35" s="116"/>
      <c r="L35" s="116"/>
      <c r="M35" s="116"/>
      <c r="N35" s="116"/>
      <c r="O35" s="116"/>
    </row>
    <row r="36" spans="1:15" s="10" customFormat="1" ht="13.5" customHeight="1" x14ac:dyDescent="0.2">
      <c r="A36" s="232" t="s">
        <v>29</v>
      </c>
      <c r="B36" s="233"/>
      <c r="C36" s="233"/>
      <c r="D36" s="233"/>
      <c r="E36" s="234"/>
      <c r="F36" s="58">
        <v>48</v>
      </c>
      <c r="G36" s="58">
        <v>76</v>
      </c>
      <c r="H36" s="58">
        <v>100</v>
      </c>
      <c r="I36" s="58">
        <v>87</v>
      </c>
      <c r="J36" s="58"/>
      <c r="K36" s="58"/>
      <c r="L36" s="58"/>
      <c r="M36" s="58"/>
      <c r="N36" s="58"/>
      <c r="O36" s="58"/>
    </row>
    <row r="37" spans="1:15" s="10" customFormat="1" ht="13.5" customHeight="1" x14ac:dyDescent="0.2">
      <c r="A37" s="232" t="s">
        <v>30</v>
      </c>
      <c r="B37" s="233"/>
      <c r="C37" s="233"/>
      <c r="D37" s="233"/>
      <c r="E37" s="234"/>
      <c r="F37" s="116">
        <v>1.7731806400000001E-2</v>
      </c>
      <c r="G37" s="116">
        <v>2.3199023199999998E-2</v>
      </c>
      <c r="H37" s="116">
        <v>3.0367446100000001E-2</v>
      </c>
      <c r="I37" s="116">
        <v>2.66055046E-2</v>
      </c>
      <c r="J37" s="116"/>
      <c r="K37" s="116"/>
      <c r="L37" s="116"/>
      <c r="M37" s="116"/>
      <c r="N37" s="116"/>
      <c r="O37" s="116"/>
    </row>
    <row r="38" spans="1:15" s="10" customFormat="1" ht="13.5" customHeight="1" x14ac:dyDescent="0.2">
      <c r="A38" s="232" t="s">
        <v>31</v>
      </c>
      <c r="B38" s="233"/>
      <c r="C38" s="233"/>
      <c r="D38" s="233"/>
      <c r="E38" s="234"/>
      <c r="F38" s="58">
        <v>107</v>
      </c>
      <c r="G38" s="58">
        <v>111</v>
      </c>
      <c r="H38" s="58">
        <v>110</v>
      </c>
      <c r="I38" s="58">
        <v>104</v>
      </c>
      <c r="J38" s="58"/>
      <c r="K38" s="58"/>
      <c r="L38" s="58"/>
      <c r="M38" s="58"/>
      <c r="N38" s="58"/>
      <c r="O38" s="58"/>
    </row>
    <row r="39" spans="1:15" s="10" customFormat="1" ht="13.5" customHeight="1" x14ac:dyDescent="0.2">
      <c r="A39" s="232" t="s">
        <v>32</v>
      </c>
      <c r="B39" s="233"/>
      <c r="C39" s="233"/>
      <c r="D39" s="233"/>
      <c r="E39" s="234"/>
      <c r="F39" s="116">
        <v>3.95271518E-2</v>
      </c>
      <c r="G39" s="116">
        <v>3.3882783899999998E-2</v>
      </c>
      <c r="H39" s="116">
        <v>3.3404190700000003E-2</v>
      </c>
      <c r="I39" s="116">
        <v>3.1804281300000001E-2</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 ref="A30:E30"/>
    <mergeCell ref="A31:E31"/>
    <mergeCell ref="A21:C21"/>
    <mergeCell ref="E23:G23"/>
    <mergeCell ref="A28:E28"/>
    <mergeCell ref="A29:E29"/>
    <mergeCell ref="A8:C8"/>
    <mergeCell ref="A22:D22"/>
    <mergeCell ref="A17:D20"/>
    <mergeCell ref="E2:M4"/>
    <mergeCell ref="N2:O2"/>
    <mergeCell ref="N4:O4"/>
    <mergeCell ref="E5:G5"/>
    <mergeCell ref="A16:C16"/>
    <mergeCell ref="E8:J8"/>
    <mergeCell ref="E6:O6"/>
    <mergeCell ref="B12:C12"/>
    <mergeCell ref="B13:C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1" t="s">
        <v>333</v>
      </c>
      <c r="F2" s="201"/>
      <c r="G2" s="201"/>
      <c r="H2" s="201"/>
      <c r="I2" s="201"/>
      <c r="J2" s="201"/>
      <c r="K2" s="201"/>
      <c r="L2" s="201"/>
      <c r="M2" s="201"/>
      <c r="N2" s="198" t="s">
        <v>3</v>
      </c>
      <c r="O2" s="198"/>
      <c r="P2" s="69"/>
      <c r="Q2" s="69"/>
    </row>
    <row r="3" spans="1:17" ht="16.5" customHeight="1" x14ac:dyDescent="0.25">
      <c r="B3" s="63"/>
      <c r="C3" s="63"/>
      <c r="D3" s="2"/>
      <c r="E3" s="201"/>
      <c r="F3" s="201"/>
      <c r="G3" s="201"/>
      <c r="H3" s="201"/>
      <c r="I3" s="201"/>
      <c r="J3" s="201"/>
      <c r="K3" s="201"/>
      <c r="L3" s="201"/>
      <c r="M3" s="201"/>
      <c r="N3" s="69"/>
      <c r="O3" s="69"/>
      <c r="P3" s="69"/>
      <c r="Q3" s="69"/>
    </row>
    <row r="4" spans="1:17" ht="16.5" customHeight="1" x14ac:dyDescent="0.25">
      <c r="B4" s="1"/>
      <c r="C4" s="1"/>
      <c r="E4" s="201"/>
      <c r="F4" s="201"/>
      <c r="G4" s="201"/>
      <c r="H4" s="201"/>
      <c r="I4" s="201"/>
      <c r="J4" s="201"/>
      <c r="K4" s="201"/>
      <c r="L4" s="201"/>
      <c r="M4" s="201"/>
      <c r="N4" s="200" t="s">
        <v>326</v>
      </c>
      <c r="O4" s="200"/>
      <c r="P4" s="69"/>
      <c r="Q4" s="69"/>
    </row>
    <row r="5" spans="1:17" ht="16.5" customHeight="1" x14ac:dyDescent="0.25">
      <c r="B5" s="1"/>
      <c r="C5" s="1"/>
      <c r="E5" s="199" t="s">
        <v>43</v>
      </c>
      <c r="F5" s="199"/>
      <c r="G5" s="199"/>
      <c r="H5" s="68"/>
      <c r="I5" s="68"/>
      <c r="J5" s="13"/>
      <c r="L5" s="8"/>
      <c r="M5" s="68"/>
      <c r="N5" s="68"/>
      <c r="O5" s="68"/>
      <c r="P5" s="68"/>
      <c r="Q5" s="68"/>
    </row>
    <row r="6" spans="1:17" ht="18.75" x14ac:dyDescent="0.25">
      <c r="D6" s="21"/>
      <c r="E6" s="239" t="s">
        <v>44</v>
      </c>
      <c r="F6" s="239"/>
      <c r="G6" s="239"/>
      <c r="H6" s="239"/>
      <c r="I6" s="239"/>
      <c r="J6" s="239"/>
      <c r="K6" s="239"/>
      <c r="L6" s="239"/>
      <c r="M6" s="239"/>
      <c r="N6" s="239"/>
      <c r="O6" s="239"/>
      <c r="P6" s="21"/>
      <c r="Q6" s="21"/>
    </row>
    <row r="7" spans="1:17" s="3" customFormat="1" ht="9" customHeight="1" x14ac:dyDescent="0.2">
      <c r="D7" s="74"/>
      <c r="Q7" s="151"/>
    </row>
    <row r="8" spans="1:17" s="3" customFormat="1" ht="13.5" customHeight="1" x14ac:dyDescent="0.2">
      <c r="A8" s="238" t="s">
        <v>239</v>
      </c>
      <c r="B8" s="238"/>
      <c r="C8" s="238"/>
      <c r="D8" s="74"/>
      <c r="E8" s="252" t="s">
        <v>45</v>
      </c>
      <c r="F8" s="252"/>
      <c r="G8" s="252"/>
      <c r="H8" s="252"/>
      <c r="I8" s="252"/>
      <c r="J8" s="81"/>
      <c r="K8" s="253" t="s">
        <v>74</v>
      </c>
      <c r="L8" s="253"/>
      <c r="M8" s="253"/>
      <c r="N8" s="253"/>
      <c r="O8" s="253"/>
      <c r="Q8" s="151"/>
    </row>
    <row r="9" spans="1:17" s="78" customFormat="1" ht="14.25" customHeight="1" x14ac:dyDescent="0.25">
      <c r="A9" s="20"/>
      <c r="B9" s="247" t="s">
        <v>54</v>
      </c>
      <c r="C9" s="247"/>
      <c r="D9" s="4"/>
      <c r="E9" s="4"/>
      <c r="F9" s="4"/>
      <c r="G9" s="4"/>
      <c r="H9" s="4"/>
      <c r="I9" s="4"/>
      <c r="J9" s="4"/>
      <c r="K9" s="4"/>
      <c r="L9" s="4"/>
      <c r="M9" s="4"/>
      <c r="N9" s="4"/>
      <c r="O9" s="4"/>
      <c r="Q9" s="152"/>
    </row>
    <row r="10" spans="1:17" s="78" customFormat="1" ht="14.25" customHeight="1" x14ac:dyDescent="0.2">
      <c r="A10" s="20"/>
      <c r="B10" s="247" t="s">
        <v>55</v>
      </c>
      <c r="C10" s="247"/>
      <c r="D10" s="6"/>
      <c r="E10" s="7"/>
      <c r="F10" s="7"/>
      <c r="G10" s="7"/>
      <c r="H10" s="7"/>
      <c r="I10" s="7"/>
      <c r="J10" s="7"/>
      <c r="K10" s="7"/>
      <c r="L10" s="7"/>
      <c r="M10" s="7"/>
      <c r="N10" s="7"/>
      <c r="O10" s="7"/>
      <c r="Q10" s="152"/>
    </row>
    <row r="11" spans="1:17" s="78" customFormat="1" ht="14.25" customHeight="1" x14ac:dyDescent="0.25">
      <c r="A11" s="20"/>
      <c r="B11" s="247" t="s">
        <v>56</v>
      </c>
      <c r="C11" s="247"/>
      <c r="D11" s="8"/>
      <c r="E11" s="8"/>
      <c r="F11" s="8"/>
      <c r="G11" s="8"/>
      <c r="H11" s="4"/>
      <c r="I11" s="4"/>
      <c r="J11" s="4"/>
      <c r="K11" s="4"/>
      <c r="L11" s="4"/>
      <c r="M11" s="4"/>
      <c r="N11" s="4"/>
      <c r="O11" s="4"/>
      <c r="Q11" s="152"/>
    </row>
    <row r="12" spans="1:17" s="9" customFormat="1" ht="14.25" customHeight="1" x14ac:dyDescent="0.2">
      <c r="A12" s="20"/>
      <c r="B12" s="247" t="s">
        <v>58</v>
      </c>
      <c r="C12" s="247"/>
      <c r="D12" s="8"/>
      <c r="E12" s="8"/>
      <c r="F12" s="8"/>
      <c r="G12" s="8"/>
    </row>
    <row r="13" spans="1:17" s="9" customFormat="1" ht="14.25" customHeight="1" x14ac:dyDescent="0.2">
      <c r="A13" s="20"/>
      <c r="B13" s="247" t="s">
        <v>59</v>
      </c>
      <c r="C13" s="247"/>
      <c r="D13" s="8"/>
      <c r="E13" s="8"/>
      <c r="F13" s="8"/>
      <c r="G13" s="8"/>
      <c r="H13" s="11"/>
      <c r="I13" s="11"/>
      <c r="J13" s="11"/>
      <c r="K13" s="11"/>
      <c r="L13" s="11"/>
      <c r="M13" s="11"/>
      <c r="N13" s="11"/>
      <c r="O13" s="11"/>
    </row>
    <row r="14" spans="1:17" s="9" customFormat="1" ht="14.25" customHeight="1" x14ac:dyDescent="0.2">
      <c r="A14" s="20"/>
      <c r="B14" s="247" t="s">
        <v>57</v>
      </c>
      <c r="C14" s="247"/>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8" t="s">
        <v>0</v>
      </c>
      <c r="B16" s="238"/>
      <c r="C16" s="238"/>
      <c r="D16" s="8"/>
      <c r="E16" s="8"/>
      <c r="F16" s="8"/>
      <c r="G16" s="8"/>
      <c r="H16" s="4"/>
      <c r="I16" s="4"/>
      <c r="J16" s="4"/>
      <c r="K16" s="4"/>
      <c r="L16" s="4"/>
      <c r="M16" s="4"/>
      <c r="N16" s="4"/>
      <c r="O16" s="4"/>
    </row>
    <row r="17" spans="1:17" s="9" customFormat="1" ht="14.25" customHeight="1" x14ac:dyDescent="0.2">
      <c r="A17" s="246" t="s">
        <v>252</v>
      </c>
      <c r="B17" s="246"/>
      <c r="C17" s="246"/>
      <c r="D17" s="246"/>
      <c r="E17" s="8"/>
      <c r="F17" s="8"/>
      <c r="G17" s="8"/>
    </row>
    <row r="18" spans="1:17" s="9" customFormat="1" ht="14.25" customHeight="1" x14ac:dyDescent="0.2">
      <c r="A18" s="246"/>
      <c r="B18" s="246"/>
      <c r="C18" s="246"/>
      <c r="D18" s="246"/>
      <c r="E18" s="6"/>
      <c r="F18" s="6"/>
      <c r="G18" s="8"/>
    </row>
    <row r="19" spans="1:17" s="9" customFormat="1" ht="14.25" customHeight="1" x14ac:dyDescent="0.2">
      <c r="A19" s="246"/>
      <c r="B19" s="246"/>
      <c r="C19" s="246"/>
      <c r="D19" s="246"/>
      <c r="E19" s="8"/>
      <c r="F19" s="8"/>
      <c r="G19" s="8"/>
    </row>
    <row r="20" spans="1:17" s="9" customFormat="1" ht="14.25" customHeight="1" x14ac:dyDescent="0.2">
      <c r="A20" s="246"/>
      <c r="B20" s="246"/>
      <c r="C20" s="246"/>
      <c r="D20" s="246"/>
      <c r="E20" s="8"/>
      <c r="F20" s="8"/>
      <c r="G20" s="8"/>
    </row>
    <row r="21" spans="1:17" s="9" customFormat="1" ht="14.25" customHeight="1" x14ac:dyDescent="0.2">
      <c r="A21" s="238" t="s">
        <v>1</v>
      </c>
      <c r="B21" s="238"/>
      <c r="C21" s="238"/>
      <c r="D21" s="8"/>
      <c r="E21" s="8"/>
      <c r="F21" s="8"/>
      <c r="G21" s="8"/>
    </row>
    <row r="22" spans="1:17" s="9" customFormat="1" ht="14.25" customHeight="1" x14ac:dyDescent="0.2">
      <c r="A22" s="246" t="s">
        <v>19</v>
      </c>
      <c r="B22" s="246"/>
      <c r="C22" s="246"/>
      <c r="D22" s="246"/>
      <c r="E22" s="8"/>
      <c r="F22" s="8"/>
      <c r="G22" s="8"/>
      <c r="H22" s="11"/>
      <c r="I22" s="11"/>
      <c r="J22" s="11"/>
      <c r="K22" s="11"/>
      <c r="L22" s="11"/>
      <c r="M22" s="11"/>
      <c r="N22" s="11"/>
      <c r="O22" s="11"/>
    </row>
    <row r="23" spans="1:17" s="9" customFormat="1" ht="13.5" customHeight="1" x14ac:dyDescent="0.2">
      <c r="A23" s="20"/>
      <c r="B23" s="20"/>
      <c r="C23" s="20"/>
      <c r="D23" s="14"/>
      <c r="E23" s="245"/>
      <c r="F23" s="245"/>
      <c r="G23" s="245"/>
      <c r="H23" s="38"/>
      <c r="I23" s="38"/>
      <c r="J23" s="38"/>
      <c r="K23" s="38"/>
      <c r="L23" s="38"/>
      <c r="M23" s="38"/>
      <c r="N23" s="38"/>
      <c r="O23" s="38"/>
    </row>
    <row r="24" spans="1:17"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32" t="s">
        <v>206</v>
      </c>
      <c r="B25" s="233"/>
      <c r="C25" s="233"/>
      <c r="D25" s="233"/>
      <c r="E25" s="234"/>
      <c r="F25" s="84">
        <v>2707</v>
      </c>
      <c r="G25" s="84">
        <v>3276</v>
      </c>
      <c r="H25" s="84">
        <v>3293</v>
      </c>
      <c r="I25" s="84">
        <v>3270</v>
      </c>
      <c r="J25" s="84"/>
      <c r="K25" s="84"/>
      <c r="L25" s="84"/>
      <c r="M25" s="84"/>
      <c r="N25" s="84"/>
      <c r="O25" s="84"/>
    </row>
    <row r="26" spans="1:17" s="9" customFormat="1" ht="14.25" customHeight="1" x14ac:dyDescent="0.2">
      <c r="A26" s="232" t="s">
        <v>46</v>
      </c>
      <c r="B26" s="233"/>
      <c r="C26" s="233"/>
      <c r="D26" s="233"/>
      <c r="E26" s="234"/>
      <c r="F26" s="84">
        <v>1135</v>
      </c>
      <c r="G26" s="84">
        <v>1271</v>
      </c>
      <c r="H26" s="84">
        <v>1264</v>
      </c>
      <c r="I26" s="84">
        <v>1235</v>
      </c>
      <c r="J26" s="84"/>
      <c r="K26" s="84"/>
      <c r="L26" s="84"/>
      <c r="M26" s="84"/>
      <c r="N26" s="84"/>
      <c r="O26" s="84"/>
    </row>
    <row r="27" spans="1:17" s="78" customFormat="1" ht="14.25" customHeight="1" x14ac:dyDescent="0.25">
      <c r="A27" s="232" t="s">
        <v>47</v>
      </c>
      <c r="B27" s="233"/>
      <c r="C27" s="233"/>
      <c r="D27" s="233"/>
      <c r="E27" s="234"/>
      <c r="F27" s="116">
        <v>0.71654040399999996</v>
      </c>
      <c r="G27" s="116">
        <v>0.70104798680000002</v>
      </c>
      <c r="H27" s="116">
        <v>0.69834254139999996</v>
      </c>
      <c r="I27" s="116">
        <v>0.68878973789999998</v>
      </c>
      <c r="J27" s="116"/>
      <c r="K27" s="116"/>
      <c r="L27" s="116"/>
      <c r="M27" s="116"/>
      <c r="N27" s="116"/>
      <c r="O27" s="116"/>
      <c r="Q27" s="152"/>
    </row>
    <row r="28" spans="1:17" s="9" customFormat="1" ht="14.25" customHeight="1" x14ac:dyDescent="0.2">
      <c r="A28" s="232" t="s">
        <v>48</v>
      </c>
      <c r="B28" s="233"/>
      <c r="C28" s="233"/>
      <c r="D28" s="233"/>
      <c r="E28" s="234"/>
      <c r="F28" s="58">
        <v>449</v>
      </c>
      <c r="G28" s="58">
        <v>542</v>
      </c>
      <c r="H28" s="58">
        <v>546</v>
      </c>
      <c r="I28" s="58">
        <v>558</v>
      </c>
      <c r="J28" s="58"/>
      <c r="K28" s="58"/>
      <c r="L28" s="58"/>
      <c r="M28" s="58"/>
      <c r="N28" s="58"/>
      <c r="O28" s="58"/>
    </row>
    <row r="29" spans="1:17" s="9" customFormat="1" ht="14.25" customHeight="1" x14ac:dyDescent="0.2">
      <c r="A29" s="232" t="s">
        <v>49</v>
      </c>
      <c r="B29" s="233"/>
      <c r="C29" s="233"/>
      <c r="D29" s="233"/>
      <c r="E29" s="234"/>
      <c r="F29" s="116">
        <v>0.28345959599999998</v>
      </c>
      <c r="G29" s="116">
        <v>0.29895201319999998</v>
      </c>
      <c r="H29" s="116">
        <v>0.30165745859999998</v>
      </c>
      <c r="I29" s="116">
        <v>0.31121026210000002</v>
      </c>
      <c r="J29" s="116"/>
      <c r="K29" s="116"/>
      <c r="L29" s="116"/>
      <c r="M29" s="116"/>
      <c r="N29" s="116"/>
      <c r="O29" s="116"/>
    </row>
    <row r="30" spans="1:17" s="9" customFormat="1" ht="14.25" customHeight="1" x14ac:dyDescent="0.2">
      <c r="A30" s="232" t="s">
        <v>53</v>
      </c>
      <c r="B30" s="233"/>
      <c r="C30" s="233"/>
      <c r="D30" s="233"/>
      <c r="E30" s="234"/>
      <c r="F30" s="58">
        <v>1123</v>
      </c>
      <c r="G30" s="58">
        <v>1463</v>
      </c>
      <c r="H30" s="58">
        <v>1483</v>
      </c>
      <c r="I30" s="58">
        <v>1477</v>
      </c>
      <c r="J30" s="58"/>
      <c r="K30" s="58"/>
      <c r="L30" s="58"/>
      <c r="M30" s="58"/>
      <c r="N30" s="58"/>
      <c r="O30" s="58"/>
    </row>
    <row r="31" spans="1:17" s="10" customFormat="1" ht="14.25" customHeight="1" x14ac:dyDescent="0.2">
      <c r="A31" s="232" t="s">
        <v>50</v>
      </c>
      <c r="B31" s="233"/>
      <c r="C31" s="233"/>
      <c r="D31" s="233"/>
      <c r="E31" s="234"/>
      <c r="F31" s="116">
        <v>0.41485038790000001</v>
      </c>
      <c r="G31" s="116">
        <v>0.44658119660000001</v>
      </c>
      <c r="H31" s="116">
        <v>0.45034922560000001</v>
      </c>
      <c r="I31" s="116">
        <v>0.45168195719999998</v>
      </c>
      <c r="J31" s="116"/>
      <c r="K31" s="116"/>
      <c r="L31" s="116"/>
      <c r="M31" s="116"/>
      <c r="N31" s="116"/>
      <c r="O31" s="116"/>
    </row>
    <row r="32" spans="1:17" s="10" customFormat="1" ht="14.25" customHeight="1" x14ac:dyDescent="0.2">
      <c r="A32" s="232" t="s">
        <v>64</v>
      </c>
      <c r="B32" s="233"/>
      <c r="C32" s="233"/>
      <c r="D32" s="233"/>
      <c r="E32" s="234"/>
      <c r="F32" s="58">
        <v>849</v>
      </c>
      <c r="G32" s="58">
        <v>1018</v>
      </c>
      <c r="H32" s="58">
        <v>998</v>
      </c>
      <c r="I32" s="58">
        <v>1004</v>
      </c>
      <c r="J32" s="58"/>
      <c r="K32" s="58"/>
      <c r="L32" s="58"/>
      <c r="M32" s="58"/>
      <c r="N32" s="58"/>
      <c r="O32" s="58"/>
    </row>
    <row r="33" spans="1:15" s="10" customFormat="1" ht="14.25" customHeight="1" x14ac:dyDescent="0.2">
      <c r="A33" s="232" t="s">
        <v>65</v>
      </c>
      <c r="B33" s="233"/>
      <c r="C33" s="233"/>
      <c r="D33" s="233"/>
      <c r="E33" s="234"/>
      <c r="F33" s="116">
        <v>0.3136313262</v>
      </c>
      <c r="G33" s="116">
        <v>0.31074481069999998</v>
      </c>
      <c r="H33" s="116">
        <v>0.30306711209999998</v>
      </c>
      <c r="I33" s="116">
        <v>0.30703363909999998</v>
      </c>
      <c r="J33" s="116"/>
      <c r="K33" s="116"/>
      <c r="L33" s="116"/>
      <c r="M33" s="116"/>
      <c r="N33" s="116"/>
      <c r="O33" s="116"/>
    </row>
    <row r="34" spans="1:15" s="10" customFormat="1" ht="14.25" customHeight="1" x14ac:dyDescent="0.2">
      <c r="A34" s="232" t="s">
        <v>66</v>
      </c>
      <c r="B34" s="233"/>
      <c r="C34" s="233"/>
      <c r="D34" s="233"/>
      <c r="E34" s="234"/>
      <c r="F34" s="58">
        <v>527</v>
      </c>
      <c r="G34" s="58">
        <v>552</v>
      </c>
      <c r="H34" s="58">
        <v>563</v>
      </c>
      <c r="I34" s="58">
        <v>531</v>
      </c>
      <c r="J34" s="58"/>
      <c r="K34" s="58"/>
      <c r="L34" s="58"/>
      <c r="M34" s="58"/>
      <c r="N34" s="58"/>
      <c r="O34" s="58"/>
    </row>
    <row r="35" spans="1:15" s="10" customFormat="1" ht="14.25" customHeight="1" x14ac:dyDescent="0.2">
      <c r="A35" s="232" t="s">
        <v>147</v>
      </c>
      <c r="B35" s="233"/>
      <c r="C35" s="233"/>
      <c r="D35" s="233"/>
      <c r="E35" s="234"/>
      <c r="F35" s="116">
        <v>0.19468045810000001</v>
      </c>
      <c r="G35" s="116">
        <v>0.16849816849999999</v>
      </c>
      <c r="H35" s="116">
        <v>0.1709687215</v>
      </c>
      <c r="I35" s="116">
        <v>0.16238532110000001</v>
      </c>
      <c r="J35" s="116"/>
      <c r="K35" s="116"/>
      <c r="L35" s="116"/>
      <c r="M35" s="116"/>
      <c r="N35" s="116"/>
      <c r="O35" s="116"/>
    </row>
    <row r="36" spans="1:15" s="10" customFormat="1" ht="14.25" customHeight="1" x14ac:dyDescent="0.2">
      <c r="A36" s="232" t="s">
        <v>52</v>
      </c>
      <c r="B36" s="233"/>
      <c r="C36" s="233"/>
      <c r="D36" s="233"/>
      <c r="E36" s="234"/>
      <c r="F36" s="58">
        <v>208</v>
      </c>
      <c r="G36" s="58">
        <v>243</v>
      </c>
      <c r="H36" s="58">
        <v>249</v>
      </c>
      <c r="I36" s="58">
        <v>258</v>
      </c>
      <c r="J36" s="58"/>
      <c r="K36" s="58"/>
      <c r="L36" s="58"/>
      <c r="M36" s="58"/>
      <c r="N36" s="58"/>
      <c r="O36" s="58"/>
    </row>
    <row r="37" spans="1:15" s="10" customFormat="1" ht="14.25" customHeight="1" x14ac:dyDescent="0.2">
      <c r="A37" s="232" t="s">
        <v>51</v>
      </c>
      <c r="B37" s="233"/>
      <c r="C37" s="233"/>
      <c r="D37" s="233"/>
      <c r="E37" s="234"/>
      <c r="F37" s="116">
        <v>7.6837827900000003E-2</v>
      </c>
      <c r="G37" s="116">
        <v>7.4175824200000004E-2</v>
      </c>
      <c r="H37" s="116">
        <v>7.5614940800000002E-2</v>
      </c>
      <c r="I37" s="116">
        <v>7.8899082600000003E-2</v>
      </c>
      <c r="J37" s="116"/>
      <c r="K37" s="116"/>
      <c r="L37" s="116"/>
      <c r="M37" s="116"/>
      <c r="N37" s="116"/>
      <c r="O37" s="116"/>
    </row>
    <row r="38" spans="1:15" s="1" customFormat="1" ht="6.75" customHeight="1" x14ac:dyDescent="0.25">
      <c r="B38"/>
      <c r="C38"/>
      <c r="D38"/>
      <c r="E38"/>
      <c r="F38"/>
      <c r="G38"/>
      <c r="H38"/>
      <c r="I38" s="125">
        <f>1-I37</f>
        <v>0.9211009174</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0.83761467889999996</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A32:E32"/>
    <mergeCell ref="A33:E33"/>
    <mergeCell ref="A36:E36"/>
    <mergeCell ref="A37:E37"/>
    <mergeCell ref="A34:E34"/>
    <mergeCell ref="A35:E35"/>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B11:C11"/>
    <mergeCell ref="E2:M4"/>
    <mergeCell ref="N2:O2"/>
    <mergeCell ref="N4:O4"/>
    <mergeCell ref="E5:G5"/>
    <mergeCell ref="E6:O6"/>
    <mergeCell ref="E8:I8"/>
    <mergeCell ref="K8:O8"/>
    <mergeCell ref="B9:C9"/>
    <mergeCell ref="B10:C10"/>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72</v>
      </c>
      <c r="F5" s="199"/>
      <c r="G5" s="199"/>
      <c r="H5" s="68"/>
      <c r="I5" s="68"/>
      <c r="J5" s="13"/>
      <c r="L5" s="8"/>
      <c r="M5" s="68"/>
      <c r="N5" s="68"/>
      <c r="O5" s="68"/>
      <c r="P5" s="68"/>
    </row>
    <row r="6" spans="1:16" ht="18.75" x14ac:dyDescent="0.25">
      <c r="D6" s="21"/>
      <c r="E6" s="239" t="s">
        <v>60</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54" t="s">
        <v>307</v>
      </c>
      <c r="F8" s="254"/>
      <c r="G8" s="254"/>
      <c r="H8" s="254"/>
      <c r="I8" s="254" t="s">
        <v>302</v>
      </c>
      <c r="J8" s="254"/>
      <c r="K8" s="254"/>
      <c r="L8" s="256" t="s">
        <v>303</v>
      </c>
      <c r="M8" s="256"/>
      <c r="N8" s="256"/>
      <c r="O8" s="256"/>
    </row>
    <row r="9" spans="1:16" s="79" customFormat="1" ht="14.25" customHeight="1" x14ac:dyDescent="0.25">
      <c r="A9" s="20"/>
      <c r="B9" s="255"/>
      <c r="C9" s="255"/>
      <c r="D9" s="4"/>
      <c r="E9" s="4"/>
      <c r="F9" s="4"/>
      <c r="G9" s="4"/>
      <c r="H9" s="4"/>
      <c r="I9" s="4"/>
      <c r="J9" s="4"/>
      <c r="K9" s="4"/>
      <c r="L9" s="4"/>
      <c r="M9" s="4"/>
      <c r="N9" s="4"/>
      <c r="O9" s="4"/>
    </row>
    <row r="10" spans="1:16" s="79" customFormat="1" ht="14.25" customHeight="1" x14ac:dyDescent="0.2">
      <c r="A10" s="20"/>
      <c r="B10" s="255" t="s">
        <v>183</v>
      </c>
      <c r="C10" s="255"/>
      <c r="D10" s="6"/>
      <c r="E10" s="7"/>
      <c r="F10" s="7"/>
      <c r="G10" s="7"/>
      <c r="H10" s="7"/>
      <c r="I10" s="7"/>
      <c r="J10" s="7"/>
      <c r="K10" s="7"/>
      <c r="L10" s="7"/>
      <c r="M10" s="7"/>
      <c r="N10" s="7"/>
      <c r="O10" s="7"/>
    </row>
    <row r="11" spans="1:16" s="79" customFormat="1" ht="14.25" customHeight="1" x14ac:dyDescent="0.25">
      <c r="A11" s="20"/>
      <c r="B11" s="255" t="s">
        <v>61</v>
      </c>
      <c r="C11" s="255"/>
      <c r="D11" s="8"/>
      <c r="E11" s="8"/>
      <c r="F11" s="8"/>
      <c r="G11" s="8"/>
      <c r="H11" s="4"/>
      <c r="I11" s="4"/>
      <c r="J11" s="4"/>
      <c r="K11" s="4"/>
      <c r="L11" s="4"/>
      <c r="M11" s="4"/>
      <c r="N11" s="4"/>
      <c r="O11" s="4"/>
    </row>
    <row r="12" spans="1:16" s="9" customFormat="1" ht="14.25" customHeight="1" x14ac:dyDescent="0.2">
      <c r="A12" s="20"/>
      <c r="B12" s="247" t="s">
        <v>148</v>
      </c>
      <c r="C12" s="247"/>
      <c r="D12" s="8"/>
      <c r="E12" s="8"/>
      <c r="F12" s="8"/>
      <c r="G12" s="8"/>
    </row>
    <row r="13" spans="1:16" s="9" customFormat="1" ht="14.25" customHeight="1" x14ac:dyDescent="0.2">
      <c r="A13" s="20"/>
      <c r="B13" s="247" t="s">
        <v>258</v>
      </c>
      <c r="C13" s="247"/>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8" t="s">
        <v>0</v>
      </c>
      <c r="B15" s="238"/>
      <c r="C15" s="238"/>
      <c r="D15" s="8"/>
      <c r="E15" s="8"/>
      <c r="F15" s="8"/>
      <c r="G15" s="8"/>
      <c r="H15" s="4"/>
      <c r="I15" s="4"/>
      <c r="J15" s="4"/>
      <c r="K15" s="4"/>
      <c r="L15" s="4"/>
      <c r="M15" s="4"/>
      <c r="N15" s="4"/>
      <c r="O15" s="4"/>
    </row>
    <row r="16" spans="1:16" s="9" customFormat="1" ht="14.25" customHeight="1" x14ac:dyDescent="0.2">
      <c r="A16" s="246" t="s">
        <v>175</v>
      </c>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2707</v>
      </c>
      <c r="G25" s="84">
        <v>3276</v>
      </c>
      <c r="H25" s="84">
        <v>3293</v>
      </c>
      <c r="I25" s="84">
        <v>3270</v>
      </c>
      <c r="J25" s="84"/>
      <c r="K25" s="84"/>
      <c r="L25" s="84"/>
      <c r="M25" s="84"/>
      <c r="N25" s="84"/>
      <c r="O25" s="84"/>
    </row>
    <row r="26" spans="1:16" s="9" customFormat="1" ht="15" customHeight="1" x14ac:dyDescent="0.2">
      <c r="A26" s="232" t="s">
        <v>172</v>
      </c>
      <c r="B26" s="233"/>
      <c r="C26" s="233"/>
      <c r="D26" s="233"/>
      <c r="E26" s="234"/>
      <c r="F26" s="84">
        <v>849</v>
      </c>
      <c r="G26" s="84">
        <v>1018</v>
      </c>
      <c r="H26" s="84">
        <v>998</v>
      </c>
      <c r="I26" s="84">
        <v>1004</v>
      </c>
      <c r="J26" s="84"/>
      <c r="K26" s="84"/>
      <c r="L26" s="84"/>
      <c r="M26" s="84"/>
      <c r="N26" s="84"/>
      <c r="O26" s="84"/>
    </row>
    <row r="27" spans="1:16" s="79" customFormat="1" ht="15" customHeight="1" x14ac:dyDescent="0.25">
      <c r="A27" s="232" t="s">
        <v>171</v>
      </c>
      <c r="B27" s="233"/>
      <c r="C27" s="233"/>
      <c r="D27" s="233"/>
      <c r="E27" s="234"/>
      <c r="F27" s="116">
        <v>0.3136313262</v>
      </c>
      <c r="G27" s="116">
        <v>0.31074481069999998</v>
      </c>
      <c r="H27" s="116">
        <v>0.30306711209999998</v>
      </c>
      <c r="I27" s="116">
        <v>0.30703363909999998</v>
      </c>
      <c r="J27" s="116"/>
      <c r="K27" s="116"/>
      <c r="L27" s="116"/>
      <c r="M27" s="116"/>
      <c r="N27" s="116"/>
      <c r="O27" s="116"/>
      <c r="P27" s="112"/>
    </row>
    <row r="28" spans="1:16" s="9" customFormat="1" ht="15" customHeight="1" x14ac:dyDescent="0.2">
      <c r="A28" s="232" t="s">
        <v>62</v>
      </c>
      <c r="B28" s="233"/>
      <c r="C28" s="233"/>
      <c r="D28" s="233"/>
      <c r="E28" s="234"/>
      <c r="F28" s="58">
        <v>467</v>
      </c>
      <c r="G28" s="58">
        <v>525</v>
      </c>
      <c r="H28" s="58">
        <v>519</v>
      </c>
      <c r="I28" s="58">
        <v>510</v>
      </c>
      <c r="J28" s="58"/>
      <c r="K28" s="58"/>
      <c r="L28" s="58"/>
      <c r="M28" s="58"/>
      <c r="N28" s="58"/>
      <c r="O28" s="58"/>
    </row>
    <row r="29" spans="1:16" s="9" customFormat="1" ht="15" customHeight="1" x14ac:dyDescent="0.2">
      <c r="A29" s="232" t="s">
        <v>67</v>
      </c>
      <c r="B29" s="233"/>
      <c r="C29" s="233"/>
      <c r="D29" s="233"/>
      <c r="E29" s="234"/>
      <c r="F29" s="116">
        <v>0.55005889279999998</v>
      </c>
      <c r="G29" s="116">
        <v>0.51571709229999996</v>
      </c>
      <c r="H29" s="116">
        <v>0.52004008020000003</v>
      </c>
      <c r="I29" s="116">
        <v>0.50796812749999998</v>
      </c>
      <c r="J29" s="116"/>
      <c r="K29" s="116"/>
      <c r="L29" s="116"/>
      <c r="M29" s="116"/>
      <c r="N29" s="116"/>
      <c r="O29" s="116"/>
    </row>
    <row r="30" spans="1:16" s="9" customFormat="1" ht="15" customHeight="1" x14ac:dyDescent="0.2">
      <c r="A30" s="232" t="s">
        <v>262</v>
      </c>
      <c r="B30" s="233"/>
      <c r="C30" s="233"/>
      <c r="D30" s="233"/>
      <c r="E30" s="234"/>
      <c r="F30" s="108">
        <v>775.52249972000004</v>
      </c>
      <c r="G30" s="108">
        <v>799.23999929000001</v>
      </c>
      <c r="H30" s="108">
        <v>756.28499921000002</v>
      </c>
      <c r="I30" s="108">
        <v>815.78624923999996</v>
      </c>
      <c r="J30" s="108"/>
      <c r="K30" s="108"/>
      <c r="L30" s="108"/>
      <c r="M30" s="108"/>
      <c r="N30" s="108"/>
      <c r="O30" s="108"/>
    </row>
    <row r="31" spans="1:16" s="10" customFormat="1" ht="15" customHeight="1" x14ac:dyDescent="0.2">
      <c r="A31" s="232" t="s">
        <v>263</v>
      </c>
      <c r="B31" s="233"/>
      <c r="C31" s="233"/>
      <c r="D31" s="233"/>
      <c r="E31" s="234"/>
      <c r="F31" s="113">
        <v>9.7994706339000004</v>
      </c>
      <c r="G31" s="113">
        <v>9.6817542702000008</v>
      </c>
      <c r="H31" s="113">
        <v>10.024391375</v>
      </c>
      <c r="I31" s="113">
        <v>10.235111358999999</v>
      </c>
      <c r="J31" s="113"/>
      <c r="K31" s="113"/>
      <c r="L31" s="113"/>
      <c r="M31" s="113"/>
      <c r="N31" s="113"/>
      <c r="O31" s="113"/>
      <c r="P31" s="83"/>
    </row>
    <row r="32" spans="1:16" s="10" customFormat="1" ht="15" customHeight="1" x14ac:dyDescent="0.2">
      <c r="A32" s="232" t="s">
        <v>264</v>
      </c>
      <c r="B32" s="233"/>
      <c r="C32" s="233"/>
      <c r="D32" s="233"/>
      <c r="E32" s="234"/>
      <c r="F32" s="60">
        <v>19.653846154</v>
      </c>
      <c r="G32" s="60">
        <v>18.076923077</v>
      </c>
      <c r="H32" s="60">
        <v>16.769230769</v>
      </c>
      <c r="I32" s="60">
        <v>18.759615385</v>
      </c>
      <c r="J32" s="60"/>
      <c r="K32" s="60"/>
      <c r="L32" s="60"/>
      <c r="M32" s="60"/>
      <c r="N32" s="60"/>
      <c r="O32" s="60"/>
    </row>
    <row r="33" spans="1:15" s="10" customFormat="1" ht="15" customHeight="1" x14ac:dyDescent="0.2">
      <c r="A33" s="235"/>
      <c r="B33" s="236"/>
      <c r="C33" s="236"/>
      <c r="D33" s="236"/>
      <c r="E33" s="237"/>
      <c r="F33" s="73"/>
      <c r="G33" s="72"/>
      <c r="H33" s="61"/>
      <c r="I33" s="61"/>
      <c r="J33" s="61"/>
      <c r="K33" s="61"/>
      <c r="L33" s="61"/>
      <c r="M33" s="61"/>
      <c r="N33" s="61"/>
      <c r="O33" s="61"/>
    </row>
    <row r="34" spans="1:15" s="10" customFormat="1" ht="15" customHeight="1" x14ac:dyDescent="0.2">
      <c r="A34" s="235"/>
      <c r="B34" s="236"/>
      <c r="C34" s="236"/>
      <c r="D34" s="236"/>
      <c r="E34" s="237"/>
      <c r="F34" s="73"/>
      <c r="G34" s="72"/>
      <c r="H34" s="61"/>
      <c r="I34" s="61"/>
      <c r="J34" s="61"/>
      <c r="K34" s="61"/>
      <c r="L34" s="61"/>
      <c r="M34" s="61"/>
      <c r="N34" s="61"/>
      <c r="O34" s="61"/>
    </row>
    <row r="35" spans="1:15" s="10" customFormat="1" ht="15" customHeight="1" x14ac:dyDescent="0.2">
      <c r="A35" s="226"/>
      <c r="B35" s="227"/>
      <c r="C35" s="227"/>
      <c r="D35" s="227"/>
      <c r="E35" s="228"/>
      <c r="F35" s="73"/>
      <c r="G35" s="72"/>
      <c r="H35" s="61"/>
      <c r="I35" s="61"/>
      <c r="J35" s="61"/>
      <c r="K35" s="61"/>
      <c r="L35" s="61"/>
      <c r="M35" s="61"/>
      <c r="N35" s="61"/>
      <c r="O35" s="61"/>
    </row>
    <row r="36" spans="1:15" s="10" customFormat="1" ht="15" customHeight="1" x14ac:dyDescent="0.2">
      <c r="A36" s="226"/>
      <c r="B36" s="227"/>
      <c r="C36" s="227"/>
      <c r="D36" s="227"/>
      <c r="E36" s="228"/>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E2:M4"/>
    <mergeCell ref="N2:O2"/>
    <mergeCell ref="N4:O4"/>
    <mergeCell ref="E5:G5"/>
    <mergeCell ref="A15:C15"/>
    <mergeCell ref="L8:O8"/>
    <mergeCell ref="I8:K8"/>
    <mergeCell ref="E6:O6"/>
    <mergeCell ref="A8:C8"/>
    <mergeCell ref="A30:E30"/>
    <mergeCell ref="B12:C12"/>
    <mergeCell ref="B13:C13"/>
    <mergeCell ref="E23:G23"/>
    <mergeCell ref="A21:C21"/>
    <mergeCell ref="A22:D22"/>
    <mergeCell ref="A16:D19"/>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98</v>
      </c>
      <c r="F5" s="199"/>
      <c r="G5" s="199"/>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8" t="s">
        <v>239</v>
      </c>
      <c r="B8" s="238"/>
      <c r="C8" s="238"/>
      <c r="D8" s="74"/>
      <c r="E8" s="252" t="s">
        <v>68</v>
      </c>
      <c r="F8" s="252"/>
      <c r="G8" s="252"/>
      <c r="H8" s="252"/>
      <c r="I8" s="254" t="s">
        <v>63</v>
      </c>
      <c r="J8" s="254"/>
      <c r="K8" s="254"/>
      <c r="L8" s="256" t="s">
        <v>69</v>
      </c>
      <c r="M8" s="256"/>
      <c r="N8" s="256"/>
      <c r="O8" s="256"/>
    </row>
    <row r="9" spans="1:16" s="79" customFormat="1" ht="14.25" customHeight="1" x14ac:dyDescent="0.25">
      <c r="A9" s="20"/>
      <c r="B9" s="255" t="s">
        <v>70</v>
      </c>
      <c r="C9" s="255"/>
      <c r="D9" s="4"/>
      <c r="E9" s="4"/>
      <c r="F9" s="4"/>
      <c r="G9" s="4"/>
      <c r="H9" s="4"/>
      <c r="I9" s="4"/>
      <c r="J9" s="4"/>
      <c r="K9" s="4"/>
      <c r="L9" s="4"/>
      <c r="M9" s="4"/>
      <c r="N9" s="4"/>
      <c r="O9" s="4"/>
    </row>
    <row r="10" spans="1:16" s="79" customFormat="1" ht="14.25" customHeight="1" x14ac:dyDescent="0.2">
      <c r="A10" s="20"/>
      <c r="B10" s="255" t="s">
        <v>71</v>
      </c>
      <c r="C10" s="255"/>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8" t="s">
        <v>0</v>
      </c>
      <c r="B12" s="238"/>
      <c r="C12" s="238"/>
      <c r="D12" s="8"/>
      <c r="E12" s="8"/>
      <c r="F12" s="8"/>
      <c r="G12" s="8"/>
    </row>
    <row r="13" spans="1:16" s="9" customFormat="1" ht="14.25" customHeight="1" x14ac:dyDescent="0.2">
      <c r="A13" s="246" t="s">
        <v>220</v>
      </c>
      <c r="B13" s="246"/>
      <c r="C13" s="246"/>
      <c r="D13" s="246"/>
      <c r="E13" s="8"/>
      <c r="F13" s="8"/>
      <c r="G13" s="8"/>
      <c r="H13" s="11"/>
      <c r="I13" s="11"/>
      <c r="J13" s="11"/>
      <c r="K13" s="11"/>
      <c r="L13" s="11"/>
      <c r="M13" s="11"/>
      <c r="N13" s="11"/>
      <c r="O13" s="11"/>
    </row>
    <row r="14" spans="1:16" s="9" customFormat="1" ht="14.25" customHeight="1" x14ac:dyDescent="0.2">
      <c r="A14" s="246"/>
      <c r="B14" s="246"/>
      <c r="C14" s="246"/>
      <c r="D14" s="246"/>
      <c r="E14" s="8"/>
      <c r="F14" s="8"/>
      <c r="G14" s="8"/>
      <c r="H14" s="12"/>
      <c r="I14" s="12"/>
      <c r="J14" s="12"/>
      <c r="K14" s="12"/>
      <c r="L14" s="12"/>
      <c r="M14" s="12"/>
      <c r="N14" s="12"/>
      <c r="O14" s="12"/>
    </row>
    <row r="15" spans="1:16" s="79"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D18" s="6"/>
      <c r="E18" s="6"/>
      <c r="F18" s="6"/>
      <c r="G18" s="8"/>
    </row>
    <row r="19" spans="1:16" s="9" customFormat="1" ht="14.25" customHeight="1" x14ac:dyDescent="0.2">
      <c r="A19" s="20"/>
      <c r="B19" s="257"/>
      <c r="C19" s="257"/>
      <c r="E19" s="8"/>
      <c r="F19" s="8"/>
      <c r="G19" s="8"/>
    </row>
    <row r="20" spans="1:16" s="9" customFormat="1" ht="14.25" customHeight="1" x14ac:dyDescent="0.2">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149</v>
      </c>
      <c r="B25" s="233"/>
      <c r="C25" s="233"/>
      <c r="D25" s="233"/>
      <c r="E25" s="234"/>
      <c r="F25" s="84">
        <v>849</v>
      </c>
      <c r="G25" s="84">
        <v>1018</v>
      </c>
      <c r="H25" s="84">
        <v>998</v>
      </c>
      <c r="I25" s="84">
        <v>1004</v>
      </c>
      <c r="J25" s="84"/>
      <c r="K25" s="84"/>
      <c r="L25" s="84"/>
      <c r="M25" s="84"/>
      <c r="N25" s="84"/>
      <c r="O25" s="84"/>
    </row>
    <row r="26" spans="1:16" s="9" customFormat="1" ht="15" customHeight="1" x14ac:dyDescent="0.2">
      <c r="A26" s="232" t="s">
        <v>157</v>
      </c>
      <c r="B26" s="233"/>
      <c r="C26" s="233"/>
      <c r="D26" s="233"/>
      <c r="E26" s="234"/>
      <c r="F26" s="84">
        <v>467</v>
      </c>
      <c r="G26" s="84">
        <v>525</v>
      </c>
      <c r="H26" s="84">
        <v>519</v>
      </c>
      <c r="I26" s="84">
        <v>510</v>
      </c>
      <c r="J26" s="84"/>
      <c r="K26" s="84"/>
      <c r="L26" s="84"/>
      <c r="M26" s="84"/>
      <c r="N26" s="84"/>
      <c r="O26" s="84"/>
    </row>
    <row r="27" spans="1:16" s="79" customFormat="1" ht="15" customHeight="1" x14ac:dyDescent="0.25">
      <c r="A27" s="232" t="s">
        <v>156</v>
      </c>
      <c r="B27" s="233"/>
      <c r="C27" s="233"/>
      <c r="D27" s="233"/>
      <c r="E27" s="234"/>
      <c r="F27" s="84">
        <v>444</v>
      </c>
      <c r="G27" s="84">
        <v>527</v>
      </c>
      <c r="H27" s="84">
        <v>529</v>
      </c>
      <c r="I27" s="84">
        <v>535</v>
      </c>
      <c r="J27" s="84"/>
      <c r="K27" s="84"/>
      <c r="L27" s="84"/>
      <c r="M27" s="84"/>
      <c r="N27" s="84"/>
      <c r="O27" s="84"/>
    </row>
    <row r="28" spans="1:16" s="9" customFormat="1" ht="15" customHeight="1" x14ac:dyDescent="0.2">
      <c r="A28" s="232" t="s">
        <v>73</v>
      </c>
      <c r="B28" s="233"/>
      <c r="C28" s="233"/>
      <c r="D28" s="233"/>
      <c r="E28" s="234"/>
      <c r="F28" s="116">
        <v>0.55005889279999998</v>
      </c>
      <c r="G28" s="116">
        <v>0.51571709229999996</v>
      </c>
      <c r="H28" s="116">
        <v>0.52004008020000003</v>
      </c>
      <c r="I28" s="116">
        <v>0.50796812749999998</v>
      </c>
      <c r="J28" s="116"/>
      <c r="K28" s="119"/>
      <c r="L28" s="119"/>
      <c r="M28" s="119"/>
      <c r="N28" s="119"/>
      <c r="O28" s="116"/>
    </row>
    <row r="29" spans="1:16" s="9" customFormat="1" ht="15" customHeight="1" x14ac:dyDescent="0.2">
      <c r="A29" s="109" t="s">
        <v>158</v>
      </c>
      <c r="B29" s="110"/>
      <c r="C29" s="110"/>
      <c r="D29" s="110"/>
      <c r="E29" s="111"/>
      <c r="F29" s="116">
        <v>0.52296819790000004</v>
      </c>
      <c r="G29" s="116">
        <v>0.51768172889999997</v>
      </c>
      <c r="H29" s="116">
        <v>0.53006012020000004</v>
      </c>
      <c r="I29" s="116">
        <v>0.5328685259</v>
      </c>
      <c r="J29" s="116"/>
      <c r="K29" s="116"/>
      <c r="L29" s="116"/>
      <c r="M29" s="116"/>
      <c r="N29" s="116"/>
      <c r="O29" s="116"/>
    </row>
    <row r="30" spans="1:16" s="9" customFormat="1" ht="15" customHeight="1" x14ac:dyDescent="0.2">
      <c r="A30" s="232" t="s">
        <v>265</v>
      </c>
      <c r="B30" s="233"/>
      <c r="C30" s="233"/>
      <c r="D30" s="233"/>
      <c r="E30" s="234"/>
      <c r="F30" s="108">
        <v>775.52249972000004</v>
      </c>
      <c r="G30" s="108">
        <v>799.23999929000001</v>
      </c>
      <c r="H30" s="108">
        <v>756.28499921000002</v>
      </c>
      <c r="I30" s="108">
        <v>815.78624923999996</v>
      </c>
      <c r="J30" s="108"/>
      <c r="K30" s="108"/>
      <c r="L30" s="108"/>
      <c r="M30" s="108"/>
      <c r="N30" s="108"/>
      <c r="O30" s="108"/>
    </row>
    <row r="31" spans="1:16" s="10" customFormat="1" ht="15" customHeight="1" x14ac:dyDescent="0.2">
      <c r="A31" s="232" t="s">
        <v>266</v>
      </c>
      <c r="B31" s="233"/>
      <c r="C31" s="233"/>
      <c r="D31" s="233"/>
      <c r="E31" s="234"/>
      <c r="F31" s="108">
        <v>945.93708260999995</v>
      </c>
      <c r="G31" s="108">
        <v>1064.5599982000001</v>
      </c>
      <c r="H31" s="108">
        <v>1130.9624983000001</v>
      </c>
      <c r="I31" s="108">
        <v>1095.4199994000001</v>
      </c>
      <c r="J31" s="108"/>
      <c r="K31" s="108"/>
      <c r="L31" s="108"/>
      <c r="M31" s="108"/>
      <c r="N31" s="108"/>
      <c r="O31" s="108"/>
      <c r="P31" s="9"/>
    </row>
    <row r="32" spans="1:16" s="10" customFormat="1" ht="15" customHeight="1" x14ac:dyDescent="0.2">
      <c r="A32" s="232" t="s">
        <v>267</v>
      </c>
      <c r="B32" s="233"/>
      <c r="C32" s="233"/>
      <c r="D32" s="233"/>
      <c r="E32" s="234"/>
      <c r="F32" s="113">
        <v>9.7994706339000004</v>
      </c>
      <c r="G32" s="113">
        <v>9.6817542702000008</v>
      </c>
      <c r="H32" s="113">
        <v>10.024391375</v>
      </c>
      <c r="I32" s="113">
        <v>10.235111358999999</v>
      </c>
      <c r="J32" s="113"/>
      <c r="K32" s="114"/>
      <c r="L32" s="114"/>
      <c r="M32" s="114"/>
      <c r="N32" s="114"/>
      <c r="O32" s="113"/>
      <c r="P32" s="83"/>
    </row>
    <row r="33" spans="1:15" s="10" customFormat="1" ht="15" customHeight="1" x14ac:dyDescent="0.2">
      <c r="A33" s="109" t="s">
        <v>268</v>
      </c>
      <c r="B33" s="110"/>
      <c r="C33" s="110"/>
      <c r="D33" s="110"/>
      <c r="E33" s="111"/>
      <c r="F33" s="113">
        <v>10.356121763999999</v>
      </c>
      <c r="G33" s="113">
        <v>10.620289852999999</v>
      </c>
      <c r="H33" s="113">
        <v>10.867272717000001</v>
      </c>
      <c r="I33" s="113">
        <v>11.124516118000001</v>
      </c>
      <c r="J33" s="114"/>
      <c r="K33" s="114"/>
      <c r="L33" s="114"/>
      <c r="M33" s="114"/>
      <c r="N33" s="114"/>
      <c r="O33" s="114"/>
    </row>
    <row r="34" spans="1:15" s="10" customFormat="1" ht="15" customHeight="1" x14ac:dyDescent="0.2">
      <c r="A34" s="109" t="s">
        <v>269</v>
      </c>
      <c r="B34" s="110"/>
      <c r="C34" s="110"/>
      <c r="D34" s="110"/>
      <c r="E34" s="111"/>
      <c r="F34" s="121">
        <v>19.653846154</v>
      </c>
      <c r="G34" s="121">
        <v>18.076923077</v>
      </c>
      <c r="H34" s="121">
        <v>16.769230769</v>
      </c>
      <c r="I34" s="121">
        <v>18.759615385</v>
      </c>
      <c r="J34" s="121"/>
      <c r="K34" s="121"/>
      <c r="L34" s="121"/>
      <c r="M34" s="121"/>
      <c r="N34" s="121"/>
      <c r="O34" s="121"/>
    </row>
    <row r="35" spans="1:15" s="10" customFormat="1" ht="15" customHeight="1" x14ac:dyDescent="0.2">
      <c r="A35" s="109" t="s">
        <v>270</v>
      </c>
      <c r="B35" s="110"/>
      <c r="C35" s="110"/>
      <c r="D35" s="110"/>
      <c r="E35" s="111"/>
      <c r="F35" s="122">
        <v>21.836538462</v>
      </c>
      <c r="G35" s="122">
        <v>23.403846154</v>
      </c>
      <c r="H35" s="122">
        <v>24.653846154</v>
      </c>
      <c r="I35" s="122">
        <v>22.961538462</v>
      </c>
      <c r="J35" s="122"/>
      <c r="K35" s="122"/>
      <c r="L35" s="122"/>
      <c r="M35" s="122"/>
      <c r="N35" s="122"/>
      <c r="O35" s="122"/>
    </row>
    <row r="36" spans="1:15" s="10" customFormat="1" ht="15" customHeight="1" x14ac:dyDescent="0.2">
      <c r="A36" s="258"/>
      <c r="B36" s="259"/>
      <c r="C36" s="259"/>
      <c r="D36" s="259"/>
      <c r="E36" s="260"/>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E2:M4"/>
    <mergeCell ref="A8:C8"/>
    <mergeCell ref="N2:O2"/>
    <mergeCell ref="N4:O4"/>
    <mergeCell ref="E5:G5"/>
    <mergeCell ref="E8:H8"/>
    <mergeCell ref="I8:K8"/>
    <mergeCell ref="L8:O8"/>
    <mergeCell ref="A32:E32"/>
    <mergeCell ref="A36:E36"/>
    <mergeCell ref="A28:E28"/>
    <mergeCell ref="A30:E30"/>
    <mergeCell ref="A31:E31"/>
    <mergeCell ref="B9:C9"/>
    <mergeCell ref="B10:C10"/>
    <mergeCell ref="E23:G23"/>
    <mergeCell ref="A21:C21"/>
    <mergeCell ref="A22:D22"/>
    <mergeCell ref="A13:D17"/>
    <mergeCell ref="A12:C12"/>
    <mergeCell ref="A25:E25"/>
    <mergeCell ref="A26:E26"/>
    <mergeCell ref="A27:E27"/>
    <mergeCell ref="A24:E24"/>
    <mergeCell ref="B19:C1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2016-09-07T21:07:53Z</dcterms:modified>
</cp:coreProperties>
</file>