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<sst xmlns="http://schemas.openxmlformats.org/spreadsheetml/2006/main" count="709" uniqueCount="335">
  <si>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</si>
  <si>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</si>
  <si>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</si>
  <si>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</si>
  <si>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</si>
  <si>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</si>
  <si>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</si>
  <si>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</si>
  <si>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</si>
  <si>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</si>
  <si>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</si>
  <si>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</si>
  <si>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</si>
  <si>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</si>
  <si>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</si>
  <si>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</si>
  <si>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</si>
  <si>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</si>
  <si>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</si>
  <si>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</si>
  <si>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</si>
  <si>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</si>
  <si>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</si>
  <si>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</si>
  <si>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</si>
  <si>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</si>
  <si>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</si>
  <si>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</si>
  <si>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</si>
  <si>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</si>
  <si>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</si>
  <si>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</si>
  <si>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</si>
  <si>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</si>
  <si>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</si>
  <si>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</si>
  <si>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</si>
  <si>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</si>
  <si>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</si>
  <si>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</si>
  <si>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</si>
  <si>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</si>
  <si>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</si>
  <si>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</si>
  <si>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</si>
  <si>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</si>
  <si>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</si>
  <si>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</si>
  <si>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</si>
  <si>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</si>
  <si>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</si>
  <si>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</si>
  <si>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</si>
  <si>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</si>
  <si>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</si>
  <si>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</si>
  <si>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</si>
  <si>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</si>
  <si>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</si>
  <si>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</si>
  <si>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</si>
  <si>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</si>
  <si>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</si>
  <si>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</si>
  <si>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</si>
  <si>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</si>
  <si>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</si>
  <si>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</si>
  <si>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</si>
  <si>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</si>
  <si>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</si>
  <si>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</si>
  <si>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</si>
  <si>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</si>
  <si>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</si>
  <si>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</si>
  <si>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</si>
  <si>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</si>
  <si>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</si>
  <si>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</si>
  <si>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</si>
  <si>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</si>
  <si>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</si>
  <si>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</si>
  <si>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</si>
  <si>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</si>
  <si>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</si>
  <si>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</si>
  <si>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</si>
  <si>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</si>
  <si>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</si>
  <si>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</si>
  <si>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</si>
  <si>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</si>
  <si>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</si>
  <si>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</si>
  <si>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</si>
  <si>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</si>
  <si>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</si>
  <si>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</si>
  <si>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</si>
  <si>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</si>
  <si>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</si>
  <si>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</si>
  <si>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</si>
  <si>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</si>
  <si>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</si>
  <si>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</si>
  <si>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</si>
  <si>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</si>
  <si>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</si>
  <si>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</si>
  <si>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</si>
  <si>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</si>
  <si>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</si>
  <si>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</si>
  <si>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</si>
  <si>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</si>
  <si>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</si>
  <si>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</si>
  <si>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</si>
  <si>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</si>
  <si>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</si>
  <si>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</si>
  <si>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</si>
  <si>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</si>
  <si>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</si>
  <si>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</si>
  <si>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</si>
  <si>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</si>
  <si>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</si>
  <si>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</si>
  <si>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</si>
  <si>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</si>
  <si>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</si>
  <si>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</si>
  <si>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</si>
  <si>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</si>
  <si>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</si>
  <si>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</si>
  <si>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</si>
  <si>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</si>
  <si>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</si>
  <si>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</si>
  <si>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</si>
  <si>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</si>
  <si>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</si>
  <si>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</si>
  <si>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</si>
  <si>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</si>
  <si>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</si>
  <si>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</si>
  <si>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</si>
  <si>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</si>
  <si>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</si>
  <si>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</si>
  <si>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</si>
  <si>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</si>
  <si>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</si>
  <si>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</si>
  <si>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</si>
  <si>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</si>
  <si>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</si>
  <si>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</si>
  <si>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</si>
  <si>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</si>
  <si>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</si>
  <si>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</si>
  <si>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</si>
  <si>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</si>
  <si>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</si>
  <si>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</si>
  <si>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</si>
  <si>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</si>
  <si>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</si>
  <si>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</si>
  <si>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</si>
  <si>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</si>
  <si>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</si>
  <si>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</si>
  <si>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</si>
  <si>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</si>
  <si>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</si>
  <si>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</si>
  <si>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</si>
  <si>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</si>
  <si>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</si>
  <si>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</si>
  <si>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</si>
  <si>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</si>
  <si>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</si>
  <si>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</si>
  <si>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</si>
  <si>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</si>
  <si>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</si>
  <si>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</si>
  <si>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</si>
  <si>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</si>
  <si>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</si>
  <si>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</si>
  <si>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</si>
  <si>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</si>
  <si>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</si>
  <si>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</si>
  <si>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</si>
  <si>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</si>
  <si>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</si>
  <si>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</si>
  <si>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</si>
  <si>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</si>
  <si>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</si>
  <si>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</si>
  <si>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</si>
  <si>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</si>
  <si>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</si>
  <si>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</si>
  <si>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</si>
  <si>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</si>
  <si>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</si>
  <si>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</si>
  <si>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</si>
  <si>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</si>
  <si>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</si>
  <si>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</si>
  <si>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</si>
  <si>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</si>
  <si>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</si>
  <si>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</si>
  <si>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</si>
  <si>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</si>
  <si>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</si>
  <si>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</si>
  <si>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</si>
  <si>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</si>
  <si>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</si>
  <si>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</si>
  <si>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</si>
  <si>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</si>
  <si>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</si>
  <si>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</si>
  <si>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</si>
  <si>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</si>
  <si>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</si>
  <si>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</si>
  <si>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</si>
  <si>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</si>
  <si>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</si>
  <si>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</si>
  <si>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</si>
  <si>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</si>
  <si>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</si>
  <si>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</si>
  <si>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</si>
  <si>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</si>
  <si>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</si>
  <si>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</si>
  <si>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</si>
  <si>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</si>
  <si>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</si>
  <si>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</si>
  <si>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</si>
  <si>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</si>
  <si>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</si>
  <si>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</si>
  <si>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</si>
  <si>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</si>
  <si>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</si>
  <si>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</si>
  <si>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</si>
  <si>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</si>
  <si>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</si>
  <si>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</si>
  <si>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</si>
  <si>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</si>
  <si>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</si>
  <si>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</si>
  <si>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</si>
  <si>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</si>
  <si>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</si>
  <si>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</si>
  <si>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</si>
  <si>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</si>
  <si>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</si>
  <si>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</si>
  <si>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</si>
  <si>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</si>
  <si>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</si>
  <si>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</si>
  <si>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</si>
  <si>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</si>
  <si>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</si>
  <si>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</si>
  <si>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</si>
  <si>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</si>
  <si>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</si>
  <si>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</si>
  <si>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</si>
  <si>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</si>
  <si>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</si>
  <si>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</si>
  <si>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</si>
  <si>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</si>
  <si>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</si>
  <si>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</si>
  <si>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</si>
  <si>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</si>
  <si>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</si>
  <si>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</si>
  <si>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</si>
  <si>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</si>
  <si>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</si>
  <si>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</si>
  <si>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</si>
  <si>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</si>
  <si>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</si>
  <si>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</si>
  <si>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</si>
  <si>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</si>
  <si>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</si>
  <si>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</si>
  <si>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</si>
  <si>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</si>
  <si>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</si>
  <si>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</si>
  <si>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</si>
  <si>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</si>
  <si>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</si>
  <si>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</si>
  <si>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</si>
  <si>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</si>
  <si>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</si>
  <si>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</si>
  <si>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</si>
  <si>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Housing Authority City of Longview</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</si>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</sst>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0.73446327680000001</c:v>
                </c:pt>
                <c:pt idx="1">
                  <c:v>0.2447033898</c:v>
                </c:pt>
                <c:pt idx="2">
                  <c:v>0.11228813560000001</c:v>
                </c:pt>
                <c:pt idx="3">
                  <c:v>3.8841807899999997E-2</c:v>
                </c:pt>
                <c:pt idx="4">
                  <c:v>1.9420903999999999E-2</c:v>
                </c:pt>
                <c:pt idx="5">
                  <c:v>8.4745762999999998E-3</c:v>
                </c:pt>
                <c:pt idx="6">
                  <c:v>9.7810734499999996E-2</c:v>
                </c:pt>
              </c:numCache>
            </c:numRef>
          </c:val>
        </c:ser>
        <c:dLbls>
          <c:showLegendKey val="0"/>
          <c:showVal val="0"/>
          <c:showCatName val="0"/>
          <c:showSerName val="0"/>
          <c:showPercent val="0"/>
          <c:showBubbleSize val="0"/>
        </c:dLbls>
        <c:gapWidth val="45"/>
        <c:axId val="41837696"/>
        <c:axId val="41845888"/>
      </c:barChart>
      <c:catAx>
        <c:axId val="41837696"/>
        <c:scaling>
          <c:orientation val="minMax"/>
        </c:scaling>
        <c:delete val="0"/>
        <c:axPos val="b"/>
        <c:majorTickMark val="none"/>
        <c:minorTickMark val="none"/>
        <c:tickLblPos val="none"/>
        <c:spPr>
          <a:ln>
            <a:solidFill>
              <a:schemeClr val="bg1">
                <a:lumMod val="75000"/>
              </a:schemeClr>
            </a:solidFill>
          </a:ln>
        </c:spPr>
        <c:crossAx val="41845888"/>
        <c:crosses val="autoZero"/>
        <c:auto val="1"/>
        <c:lblAlgn val="ctr"/>
        <c:lblOffset val="100"/>
        <c:noMultiLvlLbl val="0"/>
      </c:catAx>
      <c:valAx>
        <c:axId val="41845888"/>
        <c:scaling>
          <c:orientation val="minMax"/>
          <c:min val="0"/>
        </c:scaling>
        <c:delete val="1"/>
        <c:axPos val="l"/>
        <c:numFmt formatCode="0.0%" sourceLinked="1"/>
        <c:majorTickMark val="out"/>
        <c:minorTickMark val="none"/>
        <c:tickLblPos val="nextTo"/>
        <c:crossAx val="4183769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1.5759312300000002E-2</c:v>
                </c:pt>
                <c:pt idx="1">
                  <c:v>1.8055555599999999E-2</c:v>
                </c:pt>
                <c:pt idx="2">
                  <c:v>1.5961138100000001E-2</c:v>
                </c:pt>
                <c:pt idx="3">
                  <c:v>1.7796030099999999E-2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7.0821529999999999E-3</c:v>
                </c:pt>
                <c:pt idx="1">
                  <c:v>7.5783672E-3</c:v>
                </c:pt>
                <c:pt idx="2">
                  <c:v>7.0274068999999998E-3</c:v>
                </c:pt>
                <c:pt idx="3">
                  <c:v>6.7090394999999997E-3</c:v>
                </c:pt>
              </c:numCache>
            </c:numRef>
          </c:val>
          <c:smooth val="0"/>
        </c:ser>
        <c:dLbls>
          <c:showLegendKey val="0"/>
          <c:showVal val="0"/>
          <c:showCatName val="0"/>
          <c:showSerName val="0"/>
          <c:showPercent val="0"/>
          <c:showBubbleSize val="0"/>
        </c:dLbls>
        <c:marker val="1"/>
        <c:smooth val="0"/>
        <c:axId val="48537984"/>
        <c:axId val="48539520"/>
      </c:lineChart>
      <c:catAx>
        <c:axId val="48537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539520"/>
        <c:crosses val="autoZero"/>
        <c:auto val="1"/>
        <c:lblAlgn val="ctr"/>
        <c:lblOffset val="50"/>
        <c:noMultiLvlLbl val="0"/>
      </c:catAx>
      <c:valAx>
        <c:axId val="4853952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5379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0</c:v>
                </c:pt>
                <c:pt idx="1">
                  <c:v>0</c:v>
                </c:pt>
                <c:pt idx="2">
                  <c:v>0</c:v>
                </c:pt>
                <c:pt idx="3">
                  <c:v>0</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0</c:v>
                </c:pt>
                <c:pt idx="1">
                  <c:v>0</c:v>
                </c:pt>
                <c:pt idx="2">
                  <c:v>0</c:v>
                </c:pt>
                <c:pt idx="3">
                  <c:v>0</c:v>
                </c:pt>
              </c:numCache>
            </c:numRef>
          </c:val>
          <c:smooth val="0"/>
        </c:ser>
        <c:dLbls>
          <c:showLegendKey val="0"/>
          <c:showVal val="0"/>
          <c:showCatName val="0"/>
          <c:showSerName val="0"/>
          <c:showPercent val="0"/>
          <c:showBubbleSize val="0"/>
        </c:dLbls>
        <c:marker val="1"/>
        <c:smooth val="0"/>
        <c:axId val="48935296"/>
        <c:axId val="49123712"/>
      </c:lineChart>
      <c:catAx>
        <c:axId val="48935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9123712"/>
        <c:crosses val="autoZero"/>
        <c:auto val="1"/>
        <c:lblAlgn val="ctr"/>
        <c:lblOffset val="50"/>
        <c:noMultiLvlLbl val="0"/>
      </c:catAx>
      <c:valAx>
        <c:axId val="49123712"/>
        <c:scaling>
          <c:orientation val="minMax"/>
          <c:max val="3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93529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1392</c:v>
                </c:pt>
                <c:pt idx="1">
                  <c:v>1384</c:v>
                </c:pt>
                <c:pt idx="2">
                  <c:v>1385</c:v>
                </c:pt>
                <c:pt idx="3">
                  <c:v>1382</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2820</c:v>
                </c:pt>
                <c:pt idx="1">
                  <c:v>2788</c:v>
                </c:pt>
                <c:pt idx="2">
                  <c:v>2729</c:v>
                </c:pt>
                <c:pt idx="3">
                  <c:v>2669</c:v>
                </c:pt>
              </c:numCache>
            </c:numRef>
          </c:val>
          <c:smooth val="0"/>
        </c:ser>
        <c:dLbls>
          <c:showLegendKey val="0"/>
          <c:showVal val="0"/>
          <c:showCatName val="0"/>
          <c:showSerName val="0"/>
          <c:showPercent val="0"/>
          <c:showBubbleSize val="0"/>
        </c:dLbls>
        <c:marker val="1"/>
        <c:smooth val="0"/>
        <c:axId val="49756800"/>
        <c:axId val="49759360"/>
      </c:lineChart>
      <c:catAx>
        <c:axId val="497568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9759360"/>
        <c:crosses val="autoZero"/>
        <c:auto val="1"/>
        <c:lblAlgn val="ctr"/>
        <c:lblOffset val="50"/>
        <c:noMultiLvlLbl val="0"/>
      </c:catAx>
      <c:valAx>
        <c:axId val="4975936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975680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0.70927762039999998</c:v>
                </c:pt>
                <c:pt idx="1">
                  <c:v>0.71994488459999995</c:v>
                </c:pt>
                <c:pt idx="2">
                  <c:v>0.73717498240000001</c:v>
                </c:pt>
                <c:pt idx="3">
                  <c:v>0.73446327680000001</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0.11366855519999999</c:v>
                </c:pt>
                <c:pt idx="1">
                  <c:v>0.1147089218</c:v>
                </c:pt>
                <c:pt idx="2">
                  <c:v>0.1082220661</c:v>
                </c:pt>
                <c:pt idx="3">
                  <c:v>0.11228813560000001</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4.3909348399999999E-2</c:v>
                </c:pt>
                <c:pt idx="1">
                  <c:v>3.6169479800000001E-2</c:v>
                </c:pt>
                <c:pt idx="2">
                  <c:v>3.5137034400000003E-2</c:v>
                </c:pt>
                <c:pt idx="3">
                  <c:v>3.8841807899999997E-2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2.1600566599999999E-2</c:v>
                </c:pt>
                <c:pt idx="1">
                  <c:v>2.2046159100000001E-2</c:v>
                </c:pt>
                <c:pt idx="2">
                  <c:v>2.2487701999999998E-2</c:v>
                </c:pt>
                <c:pt idx="3">
                  <c:v>1.9420903999999999E-2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1.5934844199999999E-2</c:v>
                </c:pt>
                <c:pt idx="1">
                  <c:v>1.3434378199999999E-2</c:v>
                </c:pt>
                <c:pt idx="2">
                  <c:v>9.1356289999999993E-3</c:v>
                </c:pt>
                <c:pt idx="3">
                  <c:v>8.4745762999999998E-3</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0.11083569410000001</c:v>
                </c:pt>
                <c:pt idx="1">
                  <c:v>0.1043747847</c:v>
                </c:pt>
                <c:pt idx="2">
                  <c:v>9.8383696399999998E-2</c:v>
                </c:pt>
                <c:pt idx="3">
                  <c:v>9.7810734499999996E-2</c:v>
                </c:pt>
              </c:numCache>
            </c:numRef>
          </c:val>
          <c:smooth val="0"/>
        </c:ser>
        <c:dLbls>
          <c:showLegendKey val="0"/>
          <c:showVal val="0"/>
          <c:showCatName val="0"/>
          <c:showSerName val="0"/>
          <c:showPercent val="0"/>
          <c:showBubbleSize val="0"/>
        </c:dLbls>
        <c:marker val="1"/>
        <c:smooth val="0"/>
        <c:axId val="52113408"/>
        <c:axId val="52114944"/>
      </c:lineChart>
      <c:catAx>
        <c:axId val="52113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114944"/>
        <c:crosses val="autoZero"/>
        <c:auto val="1"/>
        <c:lblAlgn val="ctr"/>
        <c:lblOffset val="50"/>
        <c:noMultiLvlLbl val="0"/>
      </c:catAx>
      <c:valAx>
        <c:axId val="5211494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113408"/>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0.69736842109999997</c:v>
                </c:pt>
                <c:pt idx="1">
                  <c:v>0.68880351259999995</c:v>
                </c:pt>
                <c:pt idx="2">
                  <c:v>0.68063112079999999</c:v>
                </c:pt>
                <c:pt idx="3">
                  <c:v>0.67148207599999998</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0.30263157889999998</c:v>
                </c:pt>
                <c:pt idx="1">
                  <c:v>0.3111964874</c:v>
                </c:pt>
                <c:pt idx="2">
                  <c:v>0.31936887920000001</c:v>
                </c:pt>
                <c:pt idx="3">
                  <c:v>0.32851792400000002</c:v>
                </c:pt>
              </c:numCache>
            </c:numRef>
          </c:val>
          <c:smooth val="0"/>
        </c:ser>
        <c:dLbls>
          <c:showLegendKey val="0"/>
          <c:showVal val="0"/>
          <c:showCatName val="0"/>
          <c:showSerName val="0"/>
          <c:showPercent val="0"/>
          <c:showBubbleSize val="0"/>
        </c:dLbls>
        <c:marker val="1"/>
        <c:smooth val="0"/>
        <c:axId val="52388992"/>
        <c:axId val="52390528"/>
      </c:lineChart>
      <c:catAx>
        <c:axId val="5238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390528"/>
        <c:crosses val="autoZero"/>
        <c:auto val="1"/>
        <c:lblAlgn val="ctr"/>
        <c:lblOffset val="50"/>
        <c:noMultiLvlLbl val="0"/>
      </c:catAx>
      <c:valAx>
        <c:axId val="523905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3889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0.38101983</c:v>
                </c:pt>
                <c:pt idx="1">
                  <c:v>0.37237340679999997</c:v>
                </c:pt>
                <c:pt idx="2">
                  <c:v>0.35418130710000001</c:v>
                </c:pt>
                <c:pt idx="3">
                  <c:v>0.3400423729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0.2854107649</c:v>
                </c:pt>
                <c:pt idx="1">
                  <c:v>0.28728901140000002</c:v>
                </c:pt>
                <c:pt idx="2">
                  <c:v>0.29058327480000001</c:v>
                </c:pt>
                <c:pt idx="3">
                  <c:v>0.29378531070000002</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0.26203966010000002</c:v>
                </c:pt>
                <c:pt idx="1">
                  <c:v>0.25904237000000002</c:v>
                </c:pt>
                <c:pt idx="2">
                  <c:v>0.26317638789999998</c:v>
                </c:pt>
                <c:pt idx="3">
                  <c:v>0.26518361579999999</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7.1529745000000006E-2</c:v>
                </c:pt>
                <c:pt idx="1">
                  <c:v>8.1295211800000003E-2</c:v>
                </c:pt>
                <c:pt idx="2">
                  <c:v>9.2059030200000003E-2</c:v>
                </c:pt>
                <c:pt idx="3">
                  <c:v>0.10098870059999999</c:v>
                </c:pt>
              </c:numCache>
            </c:numRef>
          </c:val>
          <c:smooth val="0"/>
        </c:ser>
        <c:dLbls>
          <c:showLegendKey val="0"/>
          <c:showVal val="0"/>
          <c:showCatName val="0"/>
          <c:showSerName val="0"/>
          <c:showPercent val="0"/>
          <c:showBubbleSize val="0"/>
        </c:dLbls>
        <c:marker val="1"/>
        <c:smooth val="0"/>
        <c:axId val="52557696"/>
        <c:axId val="52559232"/>
      </c:lineChart>
      <c:catAx>
        <c:axId val="52557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559232"/>
        <c:crosses val="autoZero"/>
        <c:auto val="1"/>
        <c:lblAlgn val="ctr"/>
        <c:lblOffset val="50"/>
        <c:noMultiLvlLbl val="0"/>
      </c:catAx>
      <c:valAx>
        <c:axId val="5255923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5576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0.40942928039999998</c:v>
                </c:pt>
                <c:pt idx="1">
                  <c:v>0.39448441249999999</c:v>
                </c:pt>
                <c:pt idx="2">
                  <c:v>0.3893591294</c:v>
                </c:pt>
                <c:pt idx="3">
                  <c:v>0.390625</c:v>
                </c:pt>
              </c:numCache>
            </c:numRef>
          </c:val>
          <c:smooth val="0"/>
        </c:ser>
        <c:dLbls>
          <c:showLegendKey val="0"/>
          <c:showVal val="0"/>
          <c:showCatName val="0"/>
          <c:showSerName val="0"/>
          <c:showPercent val="0"/>
          <c:showBubbleSize val="0"/>
        </c:dLbls>
        <c:marker val="1"/>
        <c:smooth val="0"/>
        <c:axId val="53319552"/>
        <c:axId val="53366784"/>
      </c:lineChart>
      <c:catAx>
        <c:axId val="53319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366784"/>
        <c:crosses val="autoZero"/>
        <c:auto val="1"/>
        <c:lblAlgn val="ctr"/>
        <c:lblOffset val="50"/>
        <c:noMultiLvlLbl val="0"/>
      </c:catAx>
      <c:valAx>
        <c:axId val="533667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3195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600.99333277999995</c:v>
                </c:pt>
                <c:pt idx="1">
                  <c:v>698</c:v>
                </c:pt>
                <c:pt idx="2">
                  <c:v>781.67833232999999</c:v>
                </c:pt>
                <c:pt idx="3">
                  <c:v>822.07083256999999</c:v>
                </c:pt>
              </c:numCache>
            </c:numRef>
          </c:val>
          <c:smooth val="0"/>
        </c:ser>
        <c:dLbls>
          <c:showLegendKey val="0"/>
          <c:showVal val="0"/>
          <c:showCatName val="0"/>
          <c:showSerName val="0"/>
          <c:showPercent val="0"/>
          <c:showBubbleSize val="0"/>
        </c:dLbls>
        <c:marker val="1"/>
        <c:smooth val="0"/>
        <c:axId val="54025600"/>
        <c:axId val="54281344"/>
      </c:lineChart>
      <c:catAx>
        <c:axId val="540256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281344"/>
        <c:crosses val="autoZero"/>
        <c:auto val="1"/>
        <c:lblAlgn val="ctr"/>
        <c:lblOffset val="50"/>
        <c:noMultiLvlLbl val="0"/>
      </c:catAx>
      <c:valAx>
        <c:axId val="54281344"/>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025600"/>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9.8113359650999996</c:v>
                </c:pt>
                <c:pt idx="1">
                  <c:v>9.7213526555000005</c:v>
                </c:pt>
                <c:pt idx="2">
                  <c:v>10</c:v>
                </c:pt>
                <c:pt idx="3">
                  <c:v>10.355265254000001</c:v>
                </c:pt>
              </c:numCache>
            </c:numRef>
          </c:val>
          <c:smooth val="0"/>
        </c:ser>
        <c:dLbls>
          <c:showLegendKey val="0"/>
          <c:showVal val="0"/>
          <c:showCatName val="0"/>
          <c:showSerName val="0"/>
          <c:showPercent val="0"/>
          <c:showBubbleSize val="0"/>
        </c:dLbls>
        <c:marker val="1"/>
        <c:smooth val="0"/>
        <c:axId val="54459008"/>
        <c:axId val="54536448"/>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15.048076923</c:v>
                </c:pt>
                <c:pt idx="1">
                  <c:v>15.961538462</c:v>
                </c:pt>
                <c:pt idx="2">
                  <c:v>17.240384615</c:v>
                </c:pt>
                <c:pt idx="3">
                  <c:v>17.75</c:v>
                </c:pt>
              </c:numCache>
            </c:numRef>
          </c:val>
          <c:smooth val="0"/>
        </c:ser>
        <c:dLbls>
          <c:showLegendKey val="0"/>
          <c:showVal val="0"/>
          <c:showCatName val="0"/>
          <c:showSerName val="0"/>
          <c:showPercent val="0"/>
          <c:showBubbleSize val="0"/>
        </c:dLbls>
        <c:marker val="1"/>
        <c:smooth val="0"/>
        <c:axId val="54593024"/>
        <c:axId val="54591488"/>
      </c:lineChart>
      <c:catAx>
        <c:axId val="54459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536448"/>
        <c:crosses val="autoZero"/>
        <c:auto val="1"/>
        <c:lblAlgn val="ctr"/>
        <c:lblOffset val="50"/>
        <c:noMultiLvlLbl val="0"/>
      </c:catAx>
      <c:valAx>
        <c:axId val="54536448"/>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459008"/>
        <c:crosses val="autoZero"/>
        <c:crossBetween val="midCat"/>
        <c:majorUnit val="5"/>
      </c:valAx>
      <c:valAx>
        <c:axId val="54591488"/>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54593024"/>
        <c:crosses val="max"/>
        <c:crossBetween val="between"/>
        <c:majorUnit val="10"/>
      </c:valAx>
      <c:catAx>
        <c:axId val="54593024"/>
        <c:scaling>
          <c:orientation val="minMax"/>
        </c:scaling>
        <c:delete val="1"/>
        <c:axPos val="b"/>
        <c:numFmt formatCode="General" sourceLinked="1"/>
        <c:majorTickMark val="out"/>
        <c:minorTickMark val="none"/>
        <c:tickLblPos val="nextTo"/>
        <c:crossAx val="54591488"/>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0.3858560794</c:v>
                </c:pt>
                <c:pt idx="1">
                  <c:v>0.3920863309</c:v>
                </c:pt>
                <c:pt idx="2">
                  <c:v>0.42442563480000001</c:v>
                </c:pt>
                <c:pt idx="3">
                  <c:v>0.4447115385</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0.40942928039999998</c:v>
                </c:pt>
                <c:pt idx="1">
                  <c:v>0.39448441249999999</c:v>
                </c:pt>
                <c:pt idx="2">
                  <c:v>0.3893591294</c:v>
                </c:pt>
                <c:pt idx="3">
                  <c:v>0.390625</c:v>
                </c:pt>
              </c:numCache>
            </c:numRef>
          </c:val>
          <c:smooth val="0"/>
        </c:ser>
        <c:dLbls>
          <c:showLegendKey val="0"/>
          <c:showVal val="0"/>
          <c:showCatName val="0"/>
          <c:showSerName val="0"/>
          <c:showPercent val="0"/>
          <c:showBubbleSize val="0"/>
        </c:dLbls>
        <c:marker val="1"/>
        <c:smooth val="0"/>
        <c:axId val="54840320"/>
        <c:axId val="54991872"/>
      </c:lineChart>
      <c:catAx>
        <c:axId val="548403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991872"/>
        <c:crosses val="autoZero"/>
        <c:auto val="1"/>
        <c:lblAlgn val="ctr"/>
        <c:lblOffset val="50"/>
        <c:noMultiLvlLbl val="0"/>
      </c:catAx>
      <c:valAx>
        <c:axId val="549918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8403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0.115497076</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0.1013645224</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0.18177387910000001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0.39766081869999997</c:v>
                </c:pt>
              </c:numCache>
            </c:numRef>
          </c:val>
        </c:ser>
        <c:dLbls>
          <c:showLegendKey val="0"/>
          <c:showVal val="0"/>
          <c:showCatName val="0"/>
          <c:showSerName val="0"/>
          <c:showPercent val="0"/>
          <c:showBubbleSize val="0"/>
        </c:dLbls>
        <c:gapWidth val="27"/>
        <c:overlap val="-24"/>
        <c:axId val="41957248"/>
        <c:axId val="41969920"/>
      </c:barChart>
      <c:catAx>
        <c:axId val="41957248"/>
        <c:scaling>
          <c:orientation val="maxMin"/>
        </c:scaling>
        <c:delete val="0"/>
        <c:axPos val="l"/>
        <c:majorTickMark val="none"/>
        <c:minorTickMark val="none"/>
        <c:tickLblPos val="none"/>
        <c:spPr>
          <a:ln>
            <a:solidFill>
              <a:schemeClr val="bg1">
                <a:lumMod val="75000"/>
              </a:schemeClr>
            </a:solidFill>
          </a:ln>
        </c:spPr>
        <c:crossAx val="41969920"/>
        <c:crosses val="autoZero"/>
        <c:auto val="1"/>
        <c:lblAlgn val="ctr"/>
        <c:lblOffset val="100"/>
        <c:noMultiLvlLbl val="0"/>
      </c:catAx>
      <c:valAx>
        <c:axId val="41969920"/>
        <c:scaling>
          <c:orientation val="minMax"/>
          <c:max val="0.60000000000000009"/>
          <c:min val="0"/>
        </c:scaling>
        <c:delete val="1"/>
        <c:axPos val="t"/>
        <c:numFmt formatCode="0.0%" sourceLinked="1"/>
        <c:majorTickMark val="out"/>
        <c:minorTickMark val="none"/>
        <c:tickLblPos val="nextTo"/>
        <c:crossAx val="419572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10.184039531</c:v>
                </c:pt>
                <c:pt idx="1">
                  <c:v>10.53</c:v>
                </c:pt>
                <c:pt idx="2">
                  <c:v>10.951694407</c:v>
                </c:pt>
                <c:pt idx="3">
                  <c:v>11.342236494</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9.8113359650999996</c:v>
                </c:pt>
                <c:pt idx="1">
                  <c:v>9.7213526555000005</c:v>
                </c:pt>
                <c:pt idx="2">
                  <c:v>10</c:v>
                </c:pt>
                <c:pt idx="3">
                  <c:v>10.355265254000001</c:v>
                </c:pt>
              </c:numCache>
            </c:numRef>
          </c:val>
          <c:smooth val="0"/>
        </c:ser>
        <c:dLbls>
          <c:showLegendKey val="0"/>
          <c:showVal val="0"/>
          <c:showCatName val="0"/>
          <c:showSerName val="0"/>
          <c:showPercent val="0"/>
          <c:showBubbleSize val="0"/>
        </c:dLbls>
        <c:marker val="1"/>
        <c:smooth val="0"/>
        <c:axId val="55277440"/>
        <c:axId val="55278976"/>
      </c:lineChart>
      <c:catAx>
        <c:axId val="552774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5278976"/>
        <c:crosses val="autoZero"/>
        <c:auto val="1"/>
        <c:lblAlgn val="ctr"/>
        <c:lblOffset val="50"/>
        <c:noMultiLvlLbl val="0"/>
      </c:catAx>
      <c:valAx>
        <c:axId val="55278976"/>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5277440"/>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19.923076923</c:v>
                </c:pt>
                <c:pt idx="1">
                  <c:v>20.038461538</c:v>
                </c:pt>
                <c:pt idx="2">
                  <c:v>21.057692308</c:v>
                </c:pt>
                <c:pt idx="3">
                  <c:v>18.884615385</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15.048076923</c:v>
                </c:pt>
                <c:pt idx="1">
                  <c:v>15.961538462</c:v>
                </c:pt>
                <c:pt idx="2">
                  <c:v>17.240384615</c:v>
                </c:pt>
                <c:pt idx="3">
                  <c:v>17.75</c:v>
                </c:pt>
              </c:numCache>
            </c:numRef>
          </c:val>
          <c:smooth val="0"/>
        </c:ser>
        <c:dLbls>
          <c:showLegendKey val="0"/>
          <c:showVal val="0"/>
          <c:showCatName val="0"/>
          <c:showSerName val="0"/>
          <c:showPercent val="0"/>
          <c:showBubbleSize val="0"/>
        </c:dLbls>
        <c:marker val="1"/>
        <c:smooth val="0"/>
        <c:axId val="55583104"/>
        <c:axId val="55585024"/>
      </c:lineChart>
      <c:catAx>
        <c:axId val="555831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5585024"/>
        <c:crosses val="autoZero"/>
        <c:auto val="1"/>
        <c:lblAlgn val="ctr"/>
        <c:lblOffset val="50"/>
        <c:noMultiLvlLbl val="0"/>
      </c:catAx>
      <c:valAx>
        <c:axId val="55585024"/>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5583104"/>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0.85964912280000005</c:v>
                </c:pt>
                <c:pt idx="1">
                  <c:v>0.84514435700000001</c:v>
                </c:pt>
                <c:pt idx="2">
                  <c:v>0.82701238389999998</c:v>
                </c:pt>
                <c:pt idx="3">
                  <c:v>0.80597014929999999</c:v>
                </c:pt>
              </c:numCache>
            </c:numRef>
          </c:val>
          <c:smooth val="0"/>
        </c:ser>
        <c:dLbls>
          <c:showLegendKey val="0"/>
          <c:showVal val="0"/>
          <c:showCatName val="0"/>
          <c:showSerName val="0"/>
          <c:showPercent val="0"/>
          <c:showBubbleSize val="0"/>
        </c:dLbls>
        <c:marker val="1"/>
        <c:smooth val="0"/>
        <c:axId val="56151424"/>
        <c:axId val="56419456"/>
      </c:lineChart>
      <c:catAx>
        <c:axId val="561514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419456"/>
        <c:crosses val="autoZero"/>
        <c:auto val="1"/>
        <c:lblAlgn val="ctr"/>
        <c:lblOffset val="50"/>
        <c:noMultiLvlLbl val="0"/>
      </c:catAx>
      <c:valAx>
        <c:axId val="564194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514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0.1078083407</c:v>
                </c:pt>
                <c:pt idx="1">
                  <c:v>0.1109139308</c:v>
                </c:pt>
                <c:pt idx="2">
                  <c:v>0.1123069724</c:v>
                </c:pt>
                <c:pt idx="3">
                  <c:v>0.115497076</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9.36113576E-2</c:v>
                </c:pt>
                <c:pt idx="1">
                  <c:v>0.1047027507</c:v>
                </c:pt>
                <c:pt idx="2">
                  <c:v>9.3589143700000002E-2</c:v>
                </c:pt>
                <c:pt idx="3">
                  <c:v>0.1013645224</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0.17879325639999999</c:v>
                </c:pt>
                <c:pt idx="1">
                  <c:v>0.1956521739</c:v>
                </c:pt>
                <c:pt idx="2">
                  <c:v>0.17313991579999999</c:v>
                </c:pt>
                <c:pt idx="3">
                  <c:v>0.18177387910000001</c:v>
                </c:pt>
              </c:numCache>
            </c:numRef>
          </c:val>
          <c:smooth val="0"/>
        </c:ser>
        <c:dLbls>
          <c:showLegendKey val="0"/>
          <c:showVal val="0"/>
          <c:showCatName val="0"/>
          <c:showSerName val="0"/>
          <c:showPercent val="0"/>
          <c:showBubbleSize val="0"/>
        </c:dLbls>
        <c:marker val="1"/>
        <c:smooth val="0"/>
        <c:axId val="56515968"/>
        <c:axId val="56639488"/>
      </c:lineChart>
      <c:catAx>
        <c:axId val="56515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639488"/>
        <c:crosses val="autoZero"/>
        <c:auto val="1"/>
        <c:lblAlgn val="ctr"/>
        <c:lblOffset val="50"/>
        <c:noMultiLvlLbl val="0"/>
      </c:catAx>
      <c:valAx>
        <c:axId val="5663948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5159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0.36690328309999998</c:v>
                </c:pt>
                <c:pt idx="1">
                  <c:v>0.42457852709999999</c:v>
                </c:pt>
                <c:pt idx="2">
                  <c:v>0.38371548900000002</c:v>
                </c:pt>
                <c:pt idx="3">
                  <c:v>0.39766081869999997</c:v>
                </c:pt>
              </c:numCache>
            </c:numRef>
          </c:val>
          <c:smooth val="0"/>
        </c:ser>
        <c:dLbls>
          <c:showLegendKey val="0"/>
          <c:showVal val="0"/>
          <c:showCatName val="0"/>
          <c:showSerName val="0"/>
          <c:showPercent val="0"/>
          <c:showBubbleSize val="0"/>
        </c:dLbls>
        <c:marker val="1"/>
        <c:smooth val="0"/>
        <c:axId val="56778752"/>
        <c:axId val="56780288"/>
      </c:lineChart>
      <c:catAx>
        <c:axId val="56778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780288"/>
        <c:crosses val="autoZero"/>
        <c:auto val="1"/>
        <c:lblAlgn val="ctr"/>
        <c:lblOffset val="50"/>
        <c:noMultiLvlLbl val="0"/>
      </c:catAx>
      <c:valAx>
        <c:axId val="5678028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7787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0.9730483271</c:v>
                </c:pt>
                <c:pt idx="1">
                  <c:v>0.96762257169999999</c:v>
                </c:pt>
                <c:pt idx="2">
                  <c:v>0.96924603170000001</c:v>
                </c:pt>
                <c:pt idx="3">
                  <c:v>0.96261682240000002</c:v>
                </c:pt>
              </c:numCache>
            </c:numRef>
          </c:val>
          <c:smooth val="0"/>
        </c:ser>
        <c:dLbls>
          <c:showLegendKey val="0"/>
          <c:showVal val="0"/>
          <c:showCatName val="0"/>
          <c:showSerName val="0"/>
          <c:showPercent val="0"/>
          <c:showBubbleSize val="0"/>
        </c:dLbls>
        <c:marker val="1"/>
        <c:smooth val="0"/>
        <c:axId val="56882304"/>
        <c:axId val="56884224"/>
      </c:lineChart>
      <c:catAx>
        <c:axId val="56882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884224"/>
        <c:crosses val="autoZero"/>
        <c:auto val="1"/>
        <c:lblAlgn val="ctr"/>
        <c:lblOffset val="50"/>
        <c:noMultiLvlLbl val="0"/>
      </c:catAx>
      <c:valAx>
        <c:axId val="568842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88230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0">
                  <c:v>1.1461318099999999E-2</c:v>
                </c:pt>
                <c:pt idx="1">
                  <c:v>1.4340344200000001E-2</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0.13467048710000001</c:v>
                </c:pt>
                <c:pt idx="1">
                  <c:v>0.13862332699999999</c:v>
                </c:pt>
                <c:pt idx="2">
                  <c:v>0.1125895599</c:v>
                </c:pt>
                <c:pt idx="3">
                  <c:v>0.1165048544</c:v>
                </c:pt>
              </c:numCache>
            </c:numRef>
          </c:val>
          <c:smooth val="0"/>
        </c:ser>
        <c:dLbls>
          <c:showLegendKey val="0"/>
          <c:showVal val="0"/>
          <c:showCatName val="0"/>
          <c:showSerName val="0"/>
          <c:showPercent val="0"/>
          <c:showBubbleSize val="0"/>
        </c:dLbls>
        <c:marker val="1"/>
        <c:smooth val="0"/>
        <c:axId val="64476672"/>
        <c:axId val="64478208"/>
      </c:lineChart>
      <c:catAx>
        <c:axId val="64476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478208"/>
        <c:crosses val="autoZero"/>
        <c:auto val="1"/>
        <c:lblAlgn val="ctr"/>
        <c:lblOffset val="50"/>
        <c:noMultiLvlLbl val="0"/>
      </c:catAx>
      <c:valAx>
        <c:axId val="6447820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4766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0.29226361029999998</c:v>
                </c:pt>
                <c:pt idx="1">
                  <c:v>0.34321223709999998</c:v>
                </c:pt>
                <c:pt idx="2">
                  <c:v>0.3009211873</c:v>
                </c:pt>
                <c:pt idx="3">
                  <c:v>0.31499460629999998</c:v>
                </c:pt>
              </c:numCache>
            </c:numRef>
          </c:val>
          <c:smooth val="0"/>
        </c:ser>
        <c:dLbls>
          <c:showLegendKey val="0"/>
          <c:showVal val="0"/>
          <c:showCatName val="0"/>
          <c:showSerName val="0"/>
          <c:showPercent val="0"/>
          <c:showBubbleSize val="0"/>
        </c:dLbls>
        <c:marker val="1"/>
        <c:smooth val="0"/>
        <c:axId val="64752256"/>
        <c:axId val="64754048"/>
      </c:lineChart>
      <c:catAx>
        <c:axId val="64752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754048"/>
        <c:crosses val="autoZero"/>
        <c:auto val="1"/>
        <c:lblAlgn val="ctr"/>
        <c:lblOffset val="50"/>
        <c:noMultiLvlLbl val="0"/>
      </c:catAx>
      <c:valAx>
        <c:axId val="6475404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7522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0.57940446649999999</c:v>
                </c:pt>
                <c:pt idx="1">
                  <c:v>0.54676258990000004</c:v>
                </c:pt>
                <c:pt idx="2">
                  <c:v>0.49697702539999999</c:v>
                </c:pt>
                <c:pt idx="3">
                  <c:v>0.4495192308</c:v>
                </c:pt>
              </c:numCache>
            </c:numRef>
          </c:val>
          <c:smooth val="0"/>
        </c:ser>
        <c:dLbls>
          <c:showLegendKey val="0"/>
          <c:showVal val="0"/>
          <c:showCatName val="0"/>
          <c:showSerName val="0"/>
          <c:showPercent val="0"/>
          <c:showBubbleSize val="0"/>
        </c:dLbls>
        <c:marker val="1"/>
        <c:smooth val="0"/>
        <c:axId val="69669632"/>
        <c:axId val="69984256"/>
      </c:lineChart>
      <c:catAx>
        <c:axId val="69669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84256"/>
        <c:crosses val="autoZero"/>
        <c:auto val="1"/>
        <c:lblAlgn val="ctr"/>
        <c:lblOffset val="50"/>
        <c:noMultiLvlLbl val="0"/>
      </c:catAx>
      <c:valAx>
        <c:axId val="699842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66963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7.49464668E-2</c:v>
                </c:pt>
                <c:pt idx="1">
                  <c:v>8.1140350900000005E-2</c:v>
                </c:pt>
                <c:pt idx="2">
                  <c:v>8.5158150899999993E-2</c:v>
                </c:pt>
                <c:pt idx="3">
                  <c:v>6.1497326200000001E-2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7.49464668E-2</c:v>
                </c:pt>
                <c:pt idx="1">
                  <c:v>8.5526315800000002E-2</c:v>
                </c:pt>
                <c:pt idx="2">
                  <c:v>7.0559610699999997E-2</c:v>
                </c:pt>
                <c:pt idx="3">
                  <c:v>6.4171122999999997E-2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0.1177730193</c:v>
                </c:pt>
                <c:pt idx="1">
                  <c:v>0.14473684210000001</c:v>
                </c:pt>
                <c:pt idx="2">
                  <c:v>0.1240875912</c:v>
                </c:pt>
                <c:pt idx="3">
                  <c:v>0.12834224599999999</c:v>
                </c:pt>
              </c:numCache>
            </c:numRef>
          </c:val>
          <c:smooth val="0"/>
        </c:ser>
        <c:dLbls>
          <c:showLegendKey val="0"/>
          <c:showVal val="0"/>
          <c:showCatName val="0"/>
          <c:showSerName val="0"/>
          <c:showPercent val="0"/>
          <c:showBubbleSize val="0"/>
        </c:dLbls>
        <c:marker val="1"/>
        <c:smooth val="0"/>
        <c:axId val="70666880"/>
        <c:axId val="71763840"/>
      </c:lineChart>
      <c:catAx>
        <c:axId val="70666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1763840"/>
        <c:crosses val="autoZero"/>
        <c:auto val="1"/>
        <c:lblAlgn val="ctr"/>
        <c:lblOffset val="50"/>
        <c:noMultiLvlLbl val="0"/>
      </c:catAx>
      <c:valAx>
        <c:axId val="7176384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6668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0.31759069130000001</c:v>
                </c:pt>
                <c:pt idx="1">
                  <c:v>0.68240930870000005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0.45610278370000001</c:v>
                </c:pt>
                <c:pt idx="1">
                  <c:v>0.51973684210000004</c:v>
                </c:pt>
                <c:pt idx="2">
                  <c:v>0.45012165450000002</c:v>
                </c:pt>
                <c:pt idx="3">
                  <c:v>0.50267379680000002</c:v>
                </c:pt>
              </c:numCache>
            </c:numRef>
          </c:val>
          <c:smooth val="0"/>
        </c:ser>
        <c:dLbls>
          <c:showLegendKey val="0"/>
          <c:showVal val="0"/>
          <c:showCatName val="0"/>
          <c:showSerName val="0"/>
          <c:showPercent val="0"/>
          <c:showBubbleSize val="0"/>
        </c:dLbls>
        <c:marker val="1"/>
        <c:smooth val="0"/>
        <c:axId val="118474240"/>
        <c:axId val="118555392"/>
      </c:lineChart>
      <c:catAx>
        <c:axId val="1184742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8555392"/>
        <c:crosses val="autoZero"/>
        <c:auto val="1"/>
        <c:lblAlgn val="ctr"/>
        <c:lblOffset val="50"/>
        <c:noMultiLvlLbl val="0"/>
      </c:catAx>
      <c:valAx>
        <c:axId val="11855539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84742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19195136"/>
        <c:axId val="119196672"/>
      </c:lineChart>
      <c:catAx>
        <c:axId val="119195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196672"/>
        <c:crosses val="autoZero"/>
        <c:auto val="1"/>
        <c:lblAlgn val="ctr"/>
        <c:lblOffset val="50"/>
        <c:noMultiLvlLbl val="0"/>
      </c:catAx>
      <c:valAx>
        <c:axId val="1191966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19513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0.2648648649</c:v>
                </c:pt>
                <c:pt idx="1">
                  <c:v>0.26329787230000001</c:v>
                </c:pt>
                <c:pt idx="2">
                  <c:v>0.26168224299999998</c:v>
                </c:pt>
                <c:pt idx="3">
                  <c:v>0.27430093210000001</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0.2324324324</c:v>
                </c:pt>
                <c:pt idx="1">
                  <c:v>0.25265957449999998</c:v>
                </c:pt>
                <c:pt idx="2">
                  <c:v>0.21895861150000001</c:v>
                </c:pt>
                <c:pt idx="3">
                  <c:v>0.23968042610000001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0.27972972969999998</c:v>
                </c:pt>
                <c:pt idx="1">
                  <c:v>0.30585106379999999</c:v>
                </c:pt>
                <c:pt idx="2">
                  <c:v>0.27903871829999999</c:v>
                </c:pt>
                <c:pt idx="3">
                  <c:v>0.28894806919999999</c:v>
                </c:pt>
              </c:numCache>
            </c:numRef>
          </c:val>
          <c:smooth val="0"/>
        </c:ser>
        <c:dLbls>
          <c:showLegendKey val="0"/>
          <c:showVal val="0"/>
          <c:showCatName val="0"/>
          <c:showSerName val="0"/>
          <c:showPercent val="0"/>
          <c:showBubbleSize val="0"/>
        </c:dLbls>
        <c:marker val="1"/>
        <c:smooth val="0"/>
        <c:axId val="135294976"/>
        <c:axId val="135296896"/>
      </c:lineChart>
      <c:catAx>
        <c:axId val="135294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5296896"/>
        <c:crosses val="autoZero"/>
        <c:auto val="1"/>
        <c:lblAlgn val="ctr"/>
        <c:lblOffset val="50"/>
        <c:noMultiLvlLbl val="0"/>
      </c:catAx>
      <c:valAx>
        <c:axId val="13529689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52949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0.41621621619999999</c:v>
                </c:pt>
                <c:pt idx="1">
                  <c:v>0.48005319149999998</c:v>
                </c:pt>
                <c:pt idx="2">
                  <c:v>0.45527369829999997</c:v>
                </c:pt>
                <c:pt idx="3">
                  <c:v>0.44740346209999998</c:v>
                </c:pt>
              </c:numCache>
            </c:numRef>
          </c:val>
          <c:smooth val="0"/>
        </c:ser>
        <c:dLbls>
          <c:showLegendKey val="0"/>
          <c:showVal val="0"/>
          <c:showCatName val="0"/>
          <c:showSerName val="0"/>
          <c:showPercent val="0"/>
          <c:showBubbleSize val="0"/>
        </c:dLbls>
        <c:marker val="1"/>
        <c:smooth val="0"/>
        <c:axId val="138021504"/>
        <c:axId val="138152192"/>
      </c:lineChart>
      <c:catAx>
        <c:axId val="1380215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152192"/>
        <c:crosses val="autoZero"/>
        <c:auto val="1"/>
        <c:lblAlgn val="ctr"/>
        <c:lblOffset val="50"/>
        <c:noMultiLvlLbl val="0"/>
      </c:catAx>
      <c:valAx>
        <c:axId val="13815219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0215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0.55102040819999998</c:v>
                </c:pt>
                <c:pt idx="1">
                  <c:v>0.54569653949999997</c:v>
                </c:pt>
                <c:pt idx="2">
                  <c:v>0.54375292470000003</c:v>
                </c:pt>
                <c:pt idx="3">
                  <c:v>0.55019493180000001</c:v>
                </c:pt>
              </c:numCache>
            </c:numRef>
          </c:val>
          <c:smooth val="0"/>
        </c:ser>
        <c:dLbls>
          <c:showLegendKey val="0"/>
          <c:showVal val="0"/>
          <c:showCatName val="0"/>
          <c:showSerName val="0"/>
          <c:showPercent val="0"/>
          <c:showBubbleSize val="0"/>
        </c:dLbls>
        <c:marker val="1"/>
        <c:smooth val="0"/>
        <c:axId val="138842880"/>
        <c:axId val="138844416"/>
      </c:lineChart>
      <c:catAx>
        <c:axId val="138842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44416"/>
        <c:crosses val="autoZero"/>
        <c:auto val="1"/>
        <c:lblAlgn val="ctr"/>
        <c:lblOffset val="50"/>
        <c:noMultiLvlLbl val="0"/>
      </c:catAx>
      <c:valAx>
        <c:axId val="1388444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4288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0.28837622010000002</c:v>
                </c:pt>
                <c:pt idx="1">
                  <c:v>0.2954747116</c:v>
                </c:pt>
                <c:pt idx="2">
                  <c:v>0.30182498829999999</c:v>
                </c:pt>
                <c:pt idx="3">
                  <c:v>0.3031189084</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0.13132209410000001</c:v>
                </c:pt>
                <c:pt idx="1">
                  <c:v>0.13842058560000001</c:v>
                </c:pt>
                <c:pt idx="2">
                  <c:v>0.15301824989999999</c:v>
                </c:pt>
                <c:pt idx="3">
                  <c:v>0.15692007799999999</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5.8118899699999997E-2</c:v>
                </c:pt>
                <c:pt idx="1">
                  <c:v>5.9449866900000002E-2</c:v>
                </c:pt>
                <c:pt idx="2">
                  <c:v>6.2236780499999998E-2</c:v>
                </c:pt>
                <c:pt idx="3">
                  <c:v>6.1403508799999999E-2</c:v>
                </c:pt>
              </c:numCache>
            </c:numRef>
          </c:val>
          <c:smooth val="0"/>
        </c:ser>
        <c:dLbls>
          <c:showLegendKey val="0"/>
          <c:showVal val="0"/>
          <c:showCatName val="0"/>
          <c:showSerName val="0"/>
          <c:showPercent val="0"/>
          <c:showBubbleSize val="0"/>
        </c:dLbls>
        <c:marker val="1"/>
        <c:smooth val="0"/>
        <c:axId val="139788672"/>
        <c:axId val="139790208"/>
      </c:lineChart>
      <c:catAx>
        <c:axId val="139788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9790208"/>
        <c:crosses val="autoZero"/>
        <c:auto val="1"/>
        <c:lblAlgn val="ctr"/>
        <c:lblOffset val="50"/>
        <c:noMultiLvlLbl val="0"/>
      </c:catAx>
      <c:valAx>
        <c:axId val="1397902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97886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0.16862745100000001</c:v>
                </c:pt>
                <c:pt idx="1">
                  <c:v>0.17650962179999999</c:v>
                </c:pt>
                <c:pt idx="2">
                  <c:v>0.1875</c:v>
                </c:pt>
                <c:pt idx="3">
                  <c:v>0.18577348069999999</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0.1960784314</c:v>
                </c:pt>
                <c:pt idx="1">
                  <c:v>0.200398142</c:v>
                </c:pt>
                <c:pt idx="2">
                  <c:v>0.20698924730000001</c:v>
                </c:pt>
                <c:pt idx="3">
                  <c:v>0.20372928179999999</c:v>
                </c:pt>
              </c:numCache>
            </c:numRef>
          </c:val>
          <c:smooth val="0"/>
        </c:ser>
        <c:dLbls>
          <c:showLegendKey val="0"/>
          <c:showVal val="0"/>
          <c:showCatName val="0"/>
          <c:showSerName val="0"/>
          <c:showPercent val="0"/>
          <c:showBubbleSize val="0"/>
        </c:dLbls>
        <c:marker val="1"/>
        <c:smooth val="0"/>
        <c:axId val="140398976"/>
        <c:axId val="140400896"/>
      </c:lineChart>
      <c:catAx>
        <c:axId val="140398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400896"/>
        <c:crosses val="autoZero"/>
        <c:auto val="1"/>
        <c:lblAlgn val="ctr"/>
        <c:lblOffset val="50"/>
        <c:noMultiLvlLbl val="0"/>
      </c:catAx>
      <c:valAx>
        <c:axId val="1404008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3989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0.34670487109999998</c:v>
                </c:pt>
                <c:pt idx="1">
                  <c:v>0.34130019119999999</c:v>
                </c:pt>
                <c:pt idx="2">
                  <c:v>0.3418628454</c:v>
                </c:pt>
                <c:pt idx="3">
                  <c:v>0.36461704420000002</c:v>
                </c:pt>
              </c:numCache>
            </c:numRef>
          </c:val>
          <c:smooth val="0"/>
        </c:ser>
        <c:dLbls>
          <c:showLegendKey val="0"/>
          <c:showVal val="0"/>
          <c:showCatName val="0"/>
          <c:showSerName val="0"/>
          <c:showPercent val="0"/>
          <c:showBubbleSize val="0"/>
        </c:dLbls>
        <c:marker val="1"/>
        <c:smooth val="0"/>
        <c:axId val="142595200"/>
        <c:axId val="142597120"/>
      </c:lineChart>
      <c:catAx>
        <c:axId val="142595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97120"/>
        <c:crosses val="autoZero"/>
        <c:auto val="1"/>
        <c:lblAlgn val="ctr"/>
        <c:lblOffset val="50"/>
        <c:noMultiLvlLbl val="0"/>
      </c:catAx>
      <c:valAx>
        <c:axId val="1425971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59520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0.1031518625</c:v>
                </c:pt>
                <c:pt idx="1">
                  <c:v>0.1013384321</c:v>
                </c:pt>
                <c:pt idx="2">
                  <c:v>9.9283521E-2</c:v>
                </c:pt>
                <c:pt idx="3">
                  <c:v>0.1132686084</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3.7249283699999997E-2</c:v>
                </c:pt>
                <c:pt idx="1">
                  <c:v>3.3460803099999999E-2</c:v>
                </c:pt>
                <c:pt idx="2">
                  <c:v>3.7871033800000002E-2</c:v>
                </c:pt>
                <c:pt idx="3">
                  <c:v>4.9622437999999998E-2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143307520"/>
        <c:axId val="143309440"/>
      </c:lineChart>
      <c:catAx>
        <c:axId val="143307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309440"/>
        <c:crosses val="autoZero"/>
        <c:auto val="1"/>
        <c:lblAlgn val="ctr"/>
        <c:lblOffset val="50"/>
        <c:noMultiLvlLbl val="0"/>
      </c:catAx>
      <c:valAx>
        <c:axId val="1433094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3075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7.1207430299999999E-2</c:v>
                </c:pt>
                <c:pt idx="1">
                  <c:v>7.0234113700000003E-2</c:v>
                </c:pt>
                <c:pt idx="2">
                  <c:v>0.1006097561</c:v>
                </c:pt>
                <c:pt idx="3">
                  <c:v>9.5975232199999996E-2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8.6687306500000005E-2</c:v>
                </c:pt>
                <c:pt idx="1">
                  <c:v>8.6956521699999997E-2</c:v>
                </c:pt>
                <c:pt idx="2">
                  <c:v>0.1097560976</c:v>
                </c:pt>
                <c:pt idx="3">
                  <c:v>9.5975232199999996E-2</c:v>
                </c:pt>
              </c:numCache>
            </c:numRef>
          </c:val>
          <c:smooth val="0"/>
        </c:ser>
        <c:dLbls>
          <c:showLegendKey val="0"/>
          <c:showVal val="0"/>
          <c:showCatName val="0"/>
          <c:showSerName val="0"/>
          <c:showPercent val="0"/>
          <c:showBubbleSize val="0"/>
        </c:dLbls>
        <c:marker val="1"/>
        <c:smooth val="0"/>
        <c:axId val="144587392"/>
        <c:axId val="146477824"/>
      </c:lineChart>
      <c:catAx>
        <c:axId val="1445873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477824"/>
        <c:crosses val="autoZero"/>
        <c:auto val="1"/>
        <c:lblAlgn val="ctr"/>
        <c:lblOffset val="50"/>
        <c:noMultiLvlLbl val="0"/>
      </c:catAx>
      <c:valAx>
        <c:axId val="14647782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5873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0.21013004790000001</c:v>
                </c:pt>
                <c:pt idx="1">
                  <c:v>0.78986995209999999</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0.61456102779999999</c:v>
                </c:pt>
                <c:pt idx="1">
                  <c:v>0.59649122809999999</c:v>
                </c:pt>
                <c:pt idx="2">
                  <c:v>0.55961070560000004</c:v>
                </c:pt>
                <c:pt idx="3">
                  <c:v>0.56951871659999997</c:v>
                </c:pt>
              </c:numCache>
            </c:numRef>
          </c:val>
          <c:smooth val="0"/>
        </c:ser>
        <c:dLbls>
          <c:showLegendKey val="0"/>
          <c:showVal val="0"/>
          <c:showCatName val="0"/>
          <c:showSerName val="0"/>
          <c:showPercent val="0"/>
          <c:showBubbleSize val="0"/>
        </c:dLbls>
        <c:marker val="1"/>
        <c:smooth val="0"/>
        <c:axId val="146651008"/>
        <c:axId val="146658048"/>
      </c:lineChart>
      <c:catAx>
        <c:axId val="146651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658048"/>
        <c:crosses val="autoZero"/>
        <c:auto val="1"/>
        <c:lblAlgn val="ctr"/>
        <c:lblOffset val="50"/>
        <c:noMultiLvlLbl val="0"/>
      </c:catAx>
      <c:valAx>
        <c:axId val="14665804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6510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0.37687366169999997</c:v>
                </c:pt>
                <c:pt idx="1">
                  <c:v>0.38377192980000002</c:v>
                </c:pt>
                <c:pt idx="2">
                  <c:v>0.39659367400000001</c:v>
                </c:pt>
                <c:pt idx="3">
                  <c:v>0.39037433160000001</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9.4218415400000005E-2</c:v>
                </c:pt>
                <c:pt idx="1">
                  <c:v>0.10307017540000001</c:v>
                </c:pt>
                <c:pt idx="2">
                  <c:v>0.10218978099999999</c:v>
                </c:pt>
                <c:pt idx="3">
                  <c:v>8.82352941E-2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148781696"/>
        <c:axId val="148881792"/>
      </c:lineChart>
      <c:catAx>
        <c:axId val="148781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881792"/>
        <c:crosses val="autoZero"/>
        <c:auto val="1"/>
        <c:lblAlgn val="ctr"/>
        <c:lblOffset val="50"/>
        <c:noMultiLvlLbl val="0"/>
      </c:catAx>
      <c:valAx>
        <c:axId val="1488817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7816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0.16916488220000001</c:v>
                </c:pt>
                <c:pt idx="1">
                  <c:v>0.16885964910000001</c:v>
                </c:pt>
                <c:pt idx="2">
                  <c:v>0.1532846715</c:v>
                </c:pt>
                <c:pt idx="3">
                  <c:v>0.16042780749999999</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0.22055674519999999</c:v>
                </c:pt>
                <c:pt idx="1">
                  <c:v>0.20614035089999999</c:v>
                </c:pt>
                <c:pt idx="2">
                  <c:v>0.18734793189999999</c:v>
                </c:pt>
                <c:pt idx="3">
                  <c:v>0.18716577540000001</c:v>
                </c:pt>
              </c:numCache>
            </c:numRef>
          </c:val>
          <c:smooth val="0"/>
        </c:ser>
        <c:dLbls>
          <c:showLegendKey val="0"/>
          <c:showVal val="0"/>
          <c:showCatName val="0"/>
          <c:showSerName val="0"/>
          <c:showPercent val="0"/>
          <c:showBubbleSize val="0"/>
        </c:dLbls>
        <c:marker val="1"/>
        <c:smooth val="0"/>
        <c:axId val="149169664"/>
        <c:axId val="149190912"/>
      </c:lineChart>
      <c:catAx>
        <c:axId val="149169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190912"/>
        <c:crosses val="autoZero"/>
        <c:auto val="1"/>
        <c:lblAlgn val="ctr"/>
        <c:lblOffset val="50"/>
        <c:noMultiLvlLbl val="0"/>
      </c:catAx>
      <c:valAx>
        <c:axId val="1491909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1696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c:v>
                </c:pt>
                <c:pt idx="1">
                  <c:v>0.79920212769999999</c:v>
                </c:pt>
                <c:pt idx="2">
                  <c:v>0.7983978638</c:v>
                </c:pt>
                <c:pt idx="3">
                  <c:v>0.76964047940000002</c:v>
                </c:pt>
              </c:numCache>
            </c:numRef>
          </c:val>
          <c:smooth val="0"/>
        </c:ser>
        <c:dLbls>
          <c:showLegendKey val="0"/>
          <c:showVal val="0"/>
          <c:showCatName val="0"/>
          <c:showSerName val="0"/>
          <c:showPercent val="0"/>
          <c:showBubbleSize val="0"/>
        </c:dLbls>
        <c:marker val="1"/>
        <c:smooth val="0"/>
        <c:axId val="149665280"/>
        <c:axId val="149827584"/>
      </c:lineChart>
      <c:catAx>
        <c:axId val="149665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827584"/>
        <c:crosses val="autoZero"/>
        <c:auto val="1"/>
        <c:lblAlgn val="ctr"/>
        <c:lblOffset val="50"/>
        <c:noMultiLvlLbl val="0"/>
      </c:catAx>
      <c:valAx>
        <c:axId val="149827584"/>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66528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0.49459459459999999</c:v>
                </c:pt>
                <c:pt idx="1">
                  <c:v>0.51196808510000003</c:v>
                </c:pt>
                <c:pt idx="2">
                  <c:v>0.51401869160000002</c:v>
                </c:pt>
                <c:pt idx="3">
                  <c:v>0.49400798930000001</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0.2878378378</c:v>
                </c:pt>
                <c:pt idx="1">
                  <c:v>0.30585106379999999</c:v>
                </c:pt>
                <c:pt idx="2">
                  <c:v>0.33110814420000001</c:v>
                </c:pt>
                <c:pt idx="3">
                  <c:v>0.32356857519999999</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0.15810810810000001</c:v>
                </c:pt>
                <c:pt idx="1">
                  <c:v>0.16223404259999999</c:v>
                </c:pt>
                <c:pt idx="2">
                  <c:v>0.16288384510000001</c:v>
                </c:pt>
                <c:pt idx="3">
                  <c:v>0.15312916109999999</c:v>
                </c:pt>
              </c:numCache>
            </c:numRef>
          </c:val>
          <c:smooth val="0"/>
        </c:ser>
        <c:dLbls>
          <c:showLegendKey val="0"/>
          <c:showVal val="0"/>
          <c:showCatName val="0"/>
          <c:showSerName val="0"/>
          <c:showPercent val="0"/>
          <c:showBubbleSize val="0"/>
        </c:dLbls>
        <c:marker val="1"/>
        <c:smooth val="0"/>
        <c:axId val="149850752"/>
        <c:axId val="149863808"/>
      </c:lineChart>
      <c:catAx>
        <c:axId val="149850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863808"/>
        <c:crosses val="autoZero"/>
        <c:auto val="1"/>
        <c:lblAlgn val="ctr"/>
        <c:lblOffset val="50"/>
        <c:noMultiLvlLbl val="0"/>
      </c:catAx>
      <c:valAx>
        <c:axId val="149863808"/>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8507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0.2108108108</c:v>
                </c:pt>
                <c:pt idx="1">
                  <c:v>0.22340425529999999</c:v>
                </c:pt>
                <c:pt idx="2">
                  <c:v>0.2443257677</c:v>
                </c:pt>
                <c:pt idx="3">
                  <c:v>0.23701731030000001</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0.2283783784</c:v>
                </c:pt>
                <c:pt idx="1">
                  <c:v>0.2420212766</c:v>
                </c:pt>
                <c:pt idx="2">
                  <c:v>0.2603471295</c:v>
                </c:pt>
                <c:pt idx="3">
                  <c:v>0.25832223700000001</c:v>
                </c:pt>
              </c:numCache>
            </c:numRef>
          </c:val>
          <c:smooth val="0"/>
        </c:ser>
        <c:dLbls>
          <c:showLegendKey val="0"/>
          <c:showVal val="0"/>
          <c:showCatName val="0"/>
          <c:showSerName val="0"/>
          <c:showPercent val="0"/>
          <c:showBubbleSize val="0"/>
        </c:dLbls>
        <c:marker val="1"/>
        <c:smooth val="0"/>
        <c:axId val="149962112"/>
        <c:axId val="149969152"/>
      </c:lineChart>
      <c:catAx>
        <c:axId val="1499621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969152"/>
        <c:crosses val="autoZero"/>
        <c:auto val="1"/>
        <c:lblAlgn val="ctr"/>
        <c:lblOffset val="50"/>
        <c:noMultiLvlLbl val="0"/>
      </c:catAx>
      <c:valAx>
        <c:axId val="149969152"/>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9621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0.32188385269999997</c:v>
                </c:pt>
                <c:pt idx="1">
                  <c:v>0.28384429900000002</c:v>
                </c:pt>
                <c:pt idx="2">
                  <c:v>0.19711876319999999</c:v>
                </c:pt>
                <c:pt idx="3">
                  <c:v>0.17584745760000001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0.91749291779999997</c:v>
                </c:pt>
                <c:pt idx="1">
                  <c:v>0.91457113329999995</c:v>
                </c:pt>
                <c:pt idx="2">
                  <c:v>0.9181307098</c:v>
                </c:pt>
                <c:pt idx="3">
                  <c:v>0.90536723159999999</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0.57223796029999996</c:v>
                </c:pt>
                <c:pt idx="1">
                  <c:v>0.54323114019999996</c:v>
                </c:pt>
                <c:pt idx="2">
                  <c:v>0.53197470130000002</c:v>
                </c:pt>
                <c:pt idx="3">
                  <c:v>0.50529661020000005</c:v>
                </c:pt>
              </c:numCache>
            </c:numRef>
          </c:val>
          <c:smooth val="0"/>
        </c:ser>
        <c:dLbls>
          <c:showLegendKey val="0"/>
          <c:showVal val="0"/>
          <c:showCatName val="0"/>
          <c:showSerName val="0"/>
          <c:showPercent val="0"/>
          <c:showBubbleSize val="0"/>
        </c:dLbls>
        <c:marker val="1"/>
        <c:smooth val="0"/>
        <c:axId val="152929024"/>
        <c:axId val="153096960"/>
      </c:lineChart>
      <c:catAx>
        <c:axId val="152929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3096960"/>
        <c:crosses val="autoZero"/>
        <c:auto val="1"/>
        <c:lblAlgn val="ctr"/>
        <c:lblOffset val="50"/>
        <c:noMultiLvlLbl val="0"/>
      </c:catAx>
      <c:valAx>
        <c:axId val="1530969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9290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8.3432343234000008</c:v>
                </c:pt>
                <c:pt idx="1">
                  <c:v>6.7645631067999998</c:v>
                </c:pt>
                <c:pt idx="2">
                  <c:v>7.8270944741999999</c:v>
                </c:pt>
                <c:pt idx="3">
                  <c:v>7.9056224899999998</c:v>
                </c:pt>
              </c:numCache>
            </c:numRef>
          </c:val>
          <c:smooth val="0"/>
        </c:ser>
        <c:dLbls>
          <c:showLegendKey val="0"/>
          <c:showVal val="0"/>
          <c:showCatName val="0"/>
          <c:showSerName val="0"/>
          <c:showPercent val="0"/>
          <c:showBubbleSize val="0"/>
        </c:dLbls>
        <c:marker val="1"/>
        <c:smooth val="0"/>
        <c:axId val="154090112"/>
        <c:axId val="154452736"/>
      </c:lineChart>
      <c:catAx>
        <c:axId val="1540901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4452736"/>
        <c:crosses val="autoZero"/>
        <c:auto val="1"/>
        <c:lblAlgn val="ctr"/>
        <c:lblOffset val="50"/>
        <c:noMultiLvlLbl val="0"/>
      </c:catAx>
      <c:valAx>
        <c:axId val="154452736"/>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4090112"/>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0.2199008499</c:v>
                </c:pt>
                <c:pt idx="1">
                  <c:v>0.1350327248</c:v>
                </c:pt>
                <c:pt idx="2">
                  <c:v>8.2220660599999995E-2</c:v>
                </c:pt>
                <c:pt idx="3">
                  <c:v>7.7683615799999994E-2</c:v>
                </c:pt>
              </c:numCache>
            </c:numRef>
          </c:val>
          <c:smooth val="0"/>
        </c:ser>
        <c:dLbls>
          <c:showLegendKey val="0"/>
          <c:showVal val="0"/>
          <c:showCatName val="0"/>
          <c:showSerName val="0"/>
          <c:showPercent val="0"/>
          <c:showBubbleSize val="0"/>
        </c:dLbls>
        <c:marker val="1"/>
        <c:smooth val="0"/>
        <c:axId val="155141248"/>
        <c:axId val="155142784"/>
      </c:lineChart>
      <c:catAx>
        <c:axId val="155141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5142784"/>
        <c:crosses val="autoZero"/>
        <c:auto val="1"/>
        <c:lblAlgn val="ctr"/>
        <c:lblOffset val="50"/>
        <c:noMultiLvlLbl val="0"/>
      </c:catAx>
      <c:valAx>
        <c:axId val="1551427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514124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0.13597733710000001</c:v>
                </c:pt>
                <c:pt idx="1">
                  <c:v>0.13021012749999999</c:v>
                </c:pt>
                <c:pt idx="2">
                  <c:v>0.1198172874</c:v>
                </c:pt>
                <c:pt idx="3">
                  <c:v>0.11581920900000001</c:v>
                </c:pt>
              </c:numCache>
            </c:numRef>
          </c:val>
          <c:smooth val="0"/>
        </c:ser>
        <c:dLbls>
          <c:showLegendKey val="0"/>
          <c:showVal val="0"/>
          <c:showCatName val="0"/>
          <c:showSerName val="0"/>
          <c:showPercent val="0"/>
          <c:showBubbleSize val="0"/>
        </c:dLbls>
        <c:marker val="1"/>
        <c:smooth val="0"/>
        <c:axId val="155327488"/>
        <c:axId val="158546944"/>
      </c:lineChart>
      <c:catAx>
        <c:axId val="155327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8546944"/>
        <c:crosses val="autoZero"/>
        <c:auto val="1"/>
        <c:lblAlgn val="ctr"/>
        <c:lblOffset val="50"/>
        <c:noMultiLvlLbl val="0"/>
      </c:catAx>
      <c:valAx>
        <c:axId val="15854694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53274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9.8096086275121674E-2"/>
                  <c:y val="0"/>
                </c:manualLayout>
              </c:layout>
              <c:spPr/>
              <c:txPr>
                <a:bodyPr/>
                <a:lstStyle/>
                <a:p>
                  <a:pPr>
                    <a:defRPr sz="800">
                      <a:solidFill>
                        <a:sysClr val="windowText" lastClr="000000"/>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1.7796030099999999E-2</c:v>
                </c:pt>
                <c:pt idx="1">
                  <c:v>0.98220396990000003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6.1260623200000003E-2</c:v>
                </c:pt>
                <c:pt idx="1">
                  <c:v>7.0272132299999998E-2</c:v>
                </c:pt>
                <c:pt idx="2">
                  <c:v>7.6598735099999996E-2</c:v>
                </c:pt>
                <c:pt idx="3">
                  <c:v>9.3926553699999998E-2</c:v>
                </c:pt>
              </c:numCache>
            </c:numRef>
          </c:val>
          <c:smooth val="0"/>
        </c:ser>
        <c:dLbls>
          <c:showLegendKey val="0"/>
          <c:showVal val="0"/>
          <c:showCatName val="0"/>
          <c:showSerName val="0"/>
          <c:showPercent val="0"/>
          <c:showBubbleSize val="0"/>
        </c:dLbls>
        <c:marker val="1"/>
        <c:smooth val="0"/>
        <c:axId val="158930432"/>
        <c:axId val="159068928"/>
      </c:lineChart>
      <c:catAx>
        <c:axId val="158930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9068928"/>
        <c:crosses val="autoZero"/>
        <c:auto val="1"/>
        <c:lblAlgn val="ctr"/>
        <c:lblOffset val="50"/>
        <c:noMultiLvlLbl val="0"/>
      </c:catAx>
      <c:valAx>
        <c:axId val="1590689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89304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3.3286119000000003E-2</c:v>
                </c:pt>
                <c:pt idx="1">
                  <c:v>3.5480537399999998E-2</c:v>
                </c:pt>
                <c:pt idx="2">
                  <c:v>3.4082923399999999E-2</c:v>
                </c:pt>
                <c:pt idx="3">
                  <c:v>3.0367231599999999E-2</c:v>
                </c:pt>
              </c:numCache>
            </c:numRef>
          </c:val>
          <c:smooth val="0"/>
        </c:ser>
        <c:dLbls>
          <c:showLegendKey val="0"/>
          <c:showVal val="0"/>
          <c:showCatName val="0"/>
          <c:showSerName val="0"/>
          <c:showPercent val="0"/>
          <c:showBubbleSize val="0"/>
        </c:dLbls>
        <c:marker val="1"/>
        <c:smooth val="0"/>
        <c:axId val="159104000"/>
        <c:axId val="159159424"/>
      </c:lineChart>
      <c:catAx>
        <c:axId val="159104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9159424"/>
        <c:crosses val="autoZero"/>
        <c:auto val="1"/>
        <c:lblAlgn val="ctr"/>
        <c:lblOffset val="50"/>
        <c:noMultiLvlLbl val="0"/>
      </c:catAx>
      <c:valAx>
        <c:axId val="15915942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91040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0.2436260623</c:v>
                </c:pt>
                <c:pt idx="1">
                  <c:v>0.21391663799999999</c:v>
                </c:pt>
                <c:pt idx="2">
                  <c:v>0.2006324666</c:v>
                </c:pt>
                <c:pt idx="3">
                  <c:v>0.20021186439999999</c:v>
                </c:pt>
              </c:numCache>
            </c:numRef>
          </c:val>
          <c:smooth val="0"/>
        </c:ser>
        <c:dLbls>
          <c:showLegendKey val="0"/>
          <c:showVal val="0"/>
          <c:showCatName val="0"/>
          <c:showSerName val="0"/>
          <c:showPercent val="0"/>
          <c:showBubbleSize val="0"/>
        </c:dLbls>
        <c:marker val="1"/>
        <c:smooth val="0"/>
        <c:axId val="164649216"/>
        <c:axId val="165433728"/>
      </c:lineChart>
      <c:catAx>
        <c:axId val="164649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5433728"/>
        <c:crosses val="autoZero"/>
        <c:auto val="1"/>
        <c:lblAlgn val="ctr"/>
        <c:lblOffset val="50"/>
        <c:noMultiLvlLbl val="0"/>
      </c:catAx>
      <c:valAx>
        <c:axId val="1654337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46492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4.0014164300000002E-2</c:v>
                </c:pt>
                <c:pt idx="1">
                  <c:v>3.03134688E-2</c:v>
                </c:pt>
                <c:pt idx="2">
                  <c:v>3.3380182699999997E-2</c:v>
                </c:pt>
                <c:pt idx="3">
                  <c:v>3.4604519799999997E-2</c:v>
                </c:pt>
              </c:numCache>
            </c:numRef>
          </c:val>
          <c:smooth val="0"/>
        </c:ser>
        <c:dLbls>
          <c:showLegendKey val="0"/>
          <c:showVal val="0"/>
          <c:showCatName val="0"/>
          <c:showSerName val="0"/>
          <c:showPercent val="0"/>
          <c:showBubbleSize val="0"/>
        </c:dLbls>
        <c:marker val="1"/>
        <c:smooth val="0"/>
        <c:axId val="167484416"/>
        <c:axId val="169215104"/>
      </c:lineChart>
      <c:catAx>
        <c:axId val="167484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215104"/>
        <c:crosses val="autoZero"/>
        <c:auto val="1"/>
        <c:lblAlgn val="ctr"/>
        <c:lblOffset val="50"/>
        <c:noMultiLvlLbl val="0"/>
      </c:catAx>
      <c:valAx>
        <c:axId val="1692151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4844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1.5934844199999999E-2</c:v>
                </c:pt>
                <c:pt idx="1">
                  <c:v>1.1712022000000001E-2</c:v>
                </c:pt>
                <c:pt idx="2">
                  <c:v>1.05411103E-2</c:v>
                </c:pt>
                <c:pt idx="3">
                  <c:v>1.1299435E-2</c:v>
                </c:pt>
              </c:numCache>
            </c:numRef>
          </c:val>
          <c:smooth val="0"/>
        </c:ser>
        <c:dLbls>
          <c:showLegendKey val="0"/>
          <c:showVal val="0"/>
          <c:showCatName val="0"/>
          <c:showSerName val="0"/>
          <c:showPercent val="0"/>
          <c:showBubbleSize val="0"/>
        </c:dLbls>
        <c:marker val="1"/>
        <c:smooth val="0"/>
        <c:axId val="170390656"/>
        <c:axId val="170392192"/>
      </c:lineChart>
      <c:catAx>
        <c:axId val="170390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392192"/>
        <c:crosses val="autoZero"/>
        <c:auto val="1"/>
        <c:lblAlgn val="ctr"/>
        <c:lblOffset val="50"/>
        <c:noMultiLvlLbl val="0"/>
      </c:catAx>
      <c:valAx>
        <c:axId val="1703921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3906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8.6756373900000003E-2</c:v>
                </c:pt>
                <c:pt idx="1">
                  <c:v>8.6462280399999994E-2</c:v>
                </c:pt>
                <c:pt idx="2">
                  <c:v>7.8004216400000007E-2</c:v>
                </c:pt>
                <c:pt idx="3">
                  <c:v>7.5211864399999995E-2</c:v>
                </c:pt>
              </c:numCache>
            </c:numRef>
          </c:val>
          <c:smooth val="0"/>
        </c:ser>
        <c:dLbls>
          <c:showLegendKey val="0"/>
          <c:showVal val="0"/>
          <c:showCatName val="0"/>
          <c:showSerName val="0"/>
          <c:showPercent val="0"/>
          <c:showBubbleSize val="0"/>
        </c:dLbls>
        <c:marker val="1"/>
        <c:smooth val="0"/>
        <c:axId val="171972480"/>
        <c:axId val="171974016"/>
      </c:lineChart>
      <c:catAx>
        <c:axId val="1719724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974016"/>
        <c:crosses val="autoZero"/>
        <c:auto val="1"/>
        <c:lblAlgn val="ctr"/>
        <c:lblOffset val="50"/>
        <c:noMultiLvlLbl val="0"/>
      </c:catAx>
      <c:valAx>
        <c:axId val="17197401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97248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8.1877184199999994E-2</c:v>
                </c:pt>
                <c:pt idx="1">
                  <c:v>8.4688995200000006E-2</c:v>
                </c:pt>
                <c:pt idx="2">
                  <c:v>8.0076263100000003E-2</c:v>
                </c:pt>
                <c:pt idx="3">
                  <c:v>7.4999999999999997E-2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4.6728972000000001E-2</c:v>
                </c:pt>
                <c:pt idx="1">
                  <c:v>4.8048048000000003E-2</c:v>
                </c:pt>
                <c:pt idx="2">
                  <c:v>6.1688311699999998E-2</c:v>
                </c:pt>
                <c:pt idx="3">
                  <c:v>5.3459119499999999E-2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0.12903225809999999</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0.14376996810000001</c:v>
                </c:pt>
                <c:pt idx="1">
                  <c:v>0.13531353139999999</c:v>
                </c:pt>
                <c:pt idx="2">
                  <c:v>0.1035714286</c:v>
                </c:pt>
                <c:pt idx="3">
                  <c:v>0.11913357400000001</c:v>
                </c:pt>
              </c:numCache>
            </c:numRef>
          </c:val>
          <c:smooth val="0"/>
        </c:ser>
        <c:dLbls>
          <c:showLegendKey val="0"/>
          <c:showVal val="0"/>
          <c:showCatName val="0"/>
          <c:showSerName val="0"/>
          <c:showPercent val="0"/>
          <c:showBubbleSize val="0"/>
        </c:dLbls>
        <c:marker val="1"/>
        <c:smooth val="0"/>
        <c:axId val="172478848"/>
        <c:axId val="172554112"/>
      </c:lineChart>
      <c:catAx>
        <c:axId val="172478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554112"/>
        <c:crosses val="autoZero"/>
        <c:auto val="1"/>
        <c:lblAlgn val="ctr"/>
        <c:lblOffset val="50"/>
        <c:noMultiLvlLbl val="0"/>
      </c:catAx>
      <c:valAx>
        <c:axId val="17255411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47884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8.6756373900000003E-2</c:v>
                </c:pt>
                <c:pt idx="1">
                  <c:v>8.6462280399999994E-2</c:v>
                </c:pt>
                <c:pt idx="2">
                  <c:v>7.8004216400000007E-2</c:v>
                </c:pt>
                <c:pt idx="3">
                  <c:v>7.5211864399999995E-2</c:v>
                </c:pt>
              </c:numCache>
            </c:numRef>
          </c:val>
          <c:smooth val="0"/>
        </c:ser>
        <c:dLbls>
          <c:showLegendKey val="0"/>
          <c:showVal val="0"/>
          <c:showCatName val="0"/>
          <c:showSerName val="0"/>
          <c:showPercent val="0"/>
          <c:showBubbleSize val="0"/>
        </c:dLbls>
        <c:marker val="1"/>
        <c:smooth val="0"/>
        <c:axId val="173460864"/>
        <c:axId val="173466752"/>
      </c:lineChart>
      <c:catAx>
        <c:axId val="173460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466752"/>
        <c:crosses val="autoZero"/>
        <c:auto val="1"/>
        <c:lblAlgn val="ctr"/>
        <c:lblOffset val="50"/>
        <c:noMultiLvlLbl val="0"/>
      </c:catAx>
      <c:valAx>
        <c:axId val="17346675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46086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3.8235294099999997E-2</c:v>
                </c:pt>
                <c:pt idx="1">
                  <c:v>4.4444444399999998E-2</c:v>
                </c:pt>
                <c:pt idx="3">
                  <c:v>3.5608308599999999E-2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0.191461837</c:v>
                </c:pt>
                <c:pt idx="1">
                  <c:v>0.1892901619</c:v>
                </c:pt>
                <c:pt idx="2">
                  <c:v>0.16475095789999999</c:v>
                </c:pt>
                <c:pt idx="3">
                  <c:v>0.13924050630000001</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0.1034928849</c:v>
                </c:pt>
                <c:pt idx="1">
                  <c:v>0.1008939974</c:v>
                </c:pt>
                <c:pt idx="2">
                  <c:v>0.1008827238</c:v>
                </c:pt>
                <c:pt idx="3">
                  <c:v>0.10844892809999999</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77470080"/>
        <c:axId val="177570176"/>
      </c:lineChart>
      <c:catAx>
        <c:axId val="177470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7570176"/>
        <c:crosses val="autoZero"/>
        <c:auto val="1"/>
        <c:lblAlgn val="ctr"/>
        <c:lblOffset val="50"/>
        <c:noMultiLvlLbl val="0"/>
      </c:catAx>
      <c:valAx>
        <c:axId val="17757017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47008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0051820480386359"/>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0</c:v>
                </c:pt>
                <c:pt idx="1">
                  <c:v>1382</c:v>
                </c:pt>
                <c:pt idx="2">
                  <c:v>79</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layout>
                <c:manualLayout>
                  <c:x val="0.11879424204092968"/>
                  <c:y val="0"/>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0</c:v>
                </c:pt>
                <c:pt idx="1">
                  <c:v>2669</c:v>
                </c:pt>
                <c:pt idx="2">
                  <c:v>163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1396</c:v>
                </c:pt>
                <c:pt idx="1">
                  <c:v>1440</c:v>
                </c:pt>
                <c:pt idx="2">
                  <c:v>1441</c:v>
                </c:pt>
                <c:pt idx="3">
                  <c:v>1461</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2824</c:v>
                </c:pt>
                <c:pt idx="1">
                  <c:v>2903</c:v>
                </c:pt>
                <c:pt idx="2">
                  <c:v>2846</c:v>
                </c:pt>
                <c:pt idx="3">
                  <c:v>2832</c:v>
                </c:pt>
              </c:numCache>
            </c:numRef>
          </c:val>
          <c:smooth val="0"/>
        </c:ser>
        <c:dLbls>
          <c:showLegendKey val="0"/>
          <c:showVal val="0"/>
          <c:showCatName val="0"/>
          <c:showSerName val="0"/>
          <c:showPercent val="0"/>
          <c:showBubbleSize val="0"/>
        </c:dLbls>
        <c:marker val="1"/>
        <c:smooth val="0"/>
        <c:axId val="45284736"/>
        <c:axId val="48234880"/>
      </c:lineChart>
      <c:catAx>
        <c:axId val="452847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234880"/>
        <c:crosses val="autoZero"/>
        <c:auto val="1"/>
        <c:lblAlgn val="ctr"/>
        <c:lblOffset val="50"/>
        <c:noMultiLvlLbl val="0"/>
      </c:catAx>
      <c:valAx>
        <c:axId val="4823488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28473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0.26575931229999999</c:v>
                </c:pt>
                <c:pt idx="1">
                  <c:v>0.24513888889999999</c:v>
                </c:pt>
                <c:pt idx="2">
                  <c:v>0.22623178350000001</c:v>
                </c:pt>
                <c:pt idx="3">
                  <c:v>0.21013004790000001</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0.3775071633</c:v>
                </c:pt>
                <c:pt idx="1">
                  <c:v>0.36319444439999998</c:v>
                </c:pt>
                <c:pt idx="2">
                  <c:v>0.33518390009999999</c:v>
                </c:pt>
                <c:pt idx="3">
                  <c:v>0.31759069130000001</c:v>
                </c:pt>
              </c:numCache>
            </c:numRef>
          </c:val>
          <c:smooth val="0"/>
        </c:ser>
        <c:dLbls>
          <c:showLegendKey val="0"/>
          <c:showVal val="0"/>
          <c:showCatName val="0"/>
          <c:showSerName val="0"/>
          <c:showPercent val="0"/>
          <c:showBubbleSize val="0"/>
        </c:dLbls>
        <c:marker val="1"/>
        <c:smooth val="0"/>
        <c:axId val="48432256"/>
        <c:axId val="48484352"/>
      </c:lineChart>
      <c:catAx>
        <c:axId val="48432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484352"/>
        <c:crosses val="autoZero"/>
        <c:auto val="1"/>
        <c:lblAlgn val="ctr"/>
        <c:lblOffset val="50"/>
        <c:noMultiLvlLbl val="0"/>
      </c:catAx>
      <c:valAx>
        <c:axId val="484843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4322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18.6%</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269</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36.4%</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1.8%</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26</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860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2622</v>
      </c>
      <c r="G25" s="84">
        <v>2667</v>
      </c>
      <c r="H25" s="84">
        <v>2584</v>
      </c>
      <c r="I25" s="84">
        <v>2546</v>
      </c>
      <c r="J25" s="84"/>
      <c r="K25" s="84"/>
      <c r="L25" s="84"/>
      <c r="M25" s="84"/>
      <c r="N25" s="84"/>
      <c r="O25" s="84"/>
    </row>
    <row r="26" spans="1:16" s="9" customFormat="1" ht="15" customHeight="1" x14ac:dyDescent="0.2">
      <c r="A26" s="241" t="s">
        <v>259</v>
      </c>
      <c r="B26" s="242"/>
      <c r="C26" s="242"/>
      <c r="D26" s="242"/>
      <c r="E26" s="243"/>
      <c r="F26" s="84">
        <v>2254</v>
      </c>
      <c r="G26" s="84">
        <v>2254</v>
      </c>
      <c r="H26" s="84">
        <v>2137</v>
      </c>
      <c r="I26" s="84">
        <v>2052</v>
      </c>
      <c r="J26" s="84"/>
      <c r="K26" s="84"/>
      <c r="L26" s="84"/>
      <c r="M26" s="84"/>
      <c r="N26" s="84"/>
      <c r="O26" s="84"/>
    </row>
    <row r="27" spans="1:16" s="82" customFormat="1" ht="15" customHeight="1" x14ac:dyDescent="0.25">
      <c r="A27" s="241" t="s">
        <v>260</v>
      </c>
      <c r="B27" s="242"/>
      <c r="C27" s="242"/>
      <c r="D27" s="242"/>
      <c r="E27" s="243"/>
      <c r="F27" s="116">
        <v>0.85964912280000005</v>
      </c>
      <c r="G27" s="116">
        <v>0.84514435700000001</v>
      </c>
      <c r="H27" s="116">
        <v>0.82701238389999998</v>
      </c>
      <c r="I27" s="116">
        <v>0.80597014929999999</v>
      </c>
      <c r="J27" s="116"/>
      <c r="K27" s="116"/>
      <c r="L27" s="116"/>
      <c r="M27" s="116"/>
      <c r="N27" s="116"/>
      <c r="O27" s="116"/>
    </row>
    <row r="28" spans="1:16" s="9" customFormat="1" ht="15" customHeight="1" x14ac:dyDescent="0.2">
      <c r="A28" s="168" t="s">
        <v>76</v>
      </c>
      <c r="B28" s="169"/>
      <c r="C28" s="169"/>
      <c r="D28" s="169"/>
      <c r="E28" s="170"/>
      <c r="F28" s="58">
        <v>243</v>
      </c>
      <c r="G28" s="58">
        <v>250</v>
      </c>
      <c r="H28" s="58">
        <v>240</v>
      </c>
      <c r="I28" s="58">
        <v>237</v>
      </c>
      <c r="J28" s="58"/>
      <c r="K28" s="58"/>
      <c r="L28" s="58"/>
      <c r="M28" s="58"/>
      <c r="N28" s="58"/>
      <c r="O28" s="58"/>
    </row>
    <row r="29" spans="1:16" s="9" customFormat="1" ht="15" customHeight="1" x14ac:dyDescent="0.2">
      <c r="A29" s="168" t="s">
        <v>77</v>
      </c>
      <c r="B29" s="169"/>
      <c r="C29" s="169"/>
      <c r="D29" s="169"/>
      <c r="E29" s="170"/>
      <c r="F29" s="116">
        <v>0.1078083407</v>
      </c>
      <c r="G29" s="116">
        <v>0.1109139308</v>
      </c>
      <c r="H29" s="116">
        <v>0.1123069724</v>
      </c>
      <c r="I29" s="116">
        <v>0.115497076</v>
      </c>
      <c r="J29" s="116"/>
      <c r="K29" s="116"/>
      <c r="L29" s="116"/>
      <c r="M29" s="116"/>
      <c r="N29" s="116"/>
      <c r="O29" s="116"/>
    </row>
    <row r="30" spans="1:16" s="9" customFormat="1" ht="15" customHeight="1" x14ac:dyDescent="0.2">
      <c r="A30" s="168" t="s">
        <v>78</v>
      </c>
      <c r="B30" s="169"/>
      <c r="C30" s="169"/>
      <c r="D30" s="169"/>
      <c r="E30" s="170"/>
      <c r="F30" s="58">
        <v>211</v>
      </c>
      <c r="G30" s="58">
        <v>236</v>
      </c>
      <c r="H30" s="58">
        <v>200</v>
      </c>
      <c r="I30" s="58">
        <v>208</v>
      </c>
      <c r="J30" s="58"/>
      <c r="K30" s="58"/>
      <c r="L30" s="58"/>
      <c r="M30" s="58"/>
      <c r="N30" s="58"/>
      <c r="O30" s="58"/>
    </row>
    <row r="31" spans="1:16" s="10" customFormat="1" ht="15" customHeight="1" x14ac:dyDescent="0.2">
      <c r="A31" s="168" t="s">
        <v>79</v>
      </c>
      <c r="B31" s="169"/>
      <c r="C31" s="169"/>
      <c r="D31" s="169"/>
      <c r="E31" s="170"/>
      <c r="F31" s="116">
        <v>9.36113576E-2</v>
      </c>
      <c r="G31" s="116">
        <v>0.1047027507</v>
      </c>
      <c r="H31" s="116">
        <v>9.3589143700000002E-2</v>
      </c>
      <c r="I31" s="116">
        <v>0.1013645224</v>
      </c>
      <c r="J31" s="116"/>
      <c r="K31" s="116"/>
      <c r="L31" s="116"/>
      <c r="M31" s="116"/>
      <c r="N31" s="116"/>
      <c r="O31" s="116"/>
      <c r="P31" s="83"/>
    </row>
    <row r="32" spans="1:16" s="10" customFormat="1" ht="15" customHeight="1" x14ac:dyDescent="0.2">
      <c r="A32" s="241" t="s">
        <v>80</v>
      </c>
      <c r="B32" s="242"/>
      <c r="C32" s="242"/>
      <c r="D32" s="242"/>
      <c r="E32" s="243"/>
      <c r="F32" s="58">
        <v>403</v>
      </c>
      <c r="G32" s="58">
        <v>441</v>
      </c>
      <c r="H32" s="58">
        <v>370</v>
      </c>
      <c r="I32" s="58">
        <v>373</v>
      </c>
      <c r="J32" s="58"/>
      <c r="K32" s="58"/>
      <c r="L32" s="58"/>
      <c r="M32" s="58"/>
      <c r="N32" s="58"/>
      <c r="O32" s="58"/>
    </row>
    <row r="33" spans="1:15" s="10" customFormat="1" ht="15" customHeight="1" x14ac:dyDescent="0.2">
      <c r="A33" s="241" t="s">
        <v>81</v>
      </c>
      <c r="B33" s="242"/>
      <c r="C33" s="242"/>
      <c r="D33" s="242"/>
      <c r="E33" s="243"/>
      <c r="F33" s="116">
        <v>0.17879325639999999</v>
      </c>
      <c r="G33" s="116">
        <v>0.1956521739</v>
      </c>
      <c r="H33" s="116">
        <v>0.17313991579999999</v>
      </c>
      <c r="I33" s="116">
        <v>0.18177387910000001</v>
      </c>
      <c r="J33" s="116"/>
      <c r="K33" s="116"/>
      <c r="L33" s="116"/>
      <c r="M33" s="116"/>
      <c r="N33" s="116"/>
      <c r="O33" s="116"/>
    </row>
    <row r="34" spans="1:15" s="10" customFormat="1" ht="15" customHeight="1" x14ac:dyDescent="0.2">
      <c r="A34" s="241" t="s">
        <v>272</v>
      </c>
      <c r="B34" s="242"/>
      <c r="C34" s="242"/>
      <c r="D34" s="242"/>
      <c r="E34" s="243"/>
      <c r="F34" s="84">
        <v>827</v>
      </c>
      <c r="G34" s="84">
        <v>957</v>
      </c>
      <c r="H34" s="84">
        <v>820</v>
      </c>
      <c r="I34" s="84">
        <v>816</v>
      </c>
      <c r="J34" s="84"/>
      <c r="K34" s="84"/>
      <c r="L34" s="84"/>
      <c r="M34" s="84"/>
      <c r="N34" s="84"/>
      <c r="O34" s="84"/>
    </row>
    <row r="35" spans="1:15" s="10" customFormat="1" ht="15" customHeight="1" x14ac:dyDescent="0.2">
      <c r="A35" s="241" t="s">
        <v>273</v>
      </c>
      <c r="B35" s="242"/>
      <c r="C35" s="242"/>
      <c r="D35" s="242"/>
      <c r="E35" s="243"/>
      <c r="F35" s="116">
        <v>0.36690328309999998</v>
      </c>
      <c r="G35" s="116">
        <v>0.42457852709999999</v>
      </c>
      <c r="H35" s="116">
        <v>0.38371548900000002</v>
      </c>
      <c r="I35" s="116">
        <v>0.39766081869999997</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1076</v>
      </c>
      <c r="G25" s="84">
        <v>1081</v>
      </c>
      <c r="H25" s="84">
        <v>1008</v>
      </c>
      <c r="I25" s="84">
        <v>963</v>
      </c>
      <c r="J25" s="84"/>
      <c r="K25" s="84"/>
      <c r="L25" s="84"/>
      <c r="M25" s="84"/>
      <c r="N25" s="84"/>
      <c r="O25" s="84"/>
    </row>
    <row r="26" spans="1:16" s="9" customFormat="1" ht="15" customHeight="1" x14ac:dyDescent="0.2">
      <c r="A26" s="241" t="s">
        <v>259</v>
      </c>
      <c r="B26" s="242"/>
      <c r="C26" s="242"/>
      <c r="D26" s="242"/>
      <c r="E26" s="243"/>
      <c r="F26" s="84">
        <v>1047</v>
      </c>
      <c r="G26" s="84">
        <v>1046</v>
      </c>
      <c r="H26" s="84">
        <v>977</v>
      </c>
      <c r="I26" s="84">
        <v>927</v>
      </c>
      <c r="J26" s="84"/>
      <c r="K26" s="84"/>
      <c r="L26" s="84"/>
      <c r="M26" s="84"/>
      <c r="N26" s="84"/>
      <c r="O26" s="84"/>
    </row>
    <row r="27" spans="1:16" s="143" customFormat="1" ht="15" customHeight="1" x14ac:dyDescent="0.25">
      <c r="A27" s="241" t="s">
        <v>260</v>
      </c>
      <c r="B27" s="242"/>
      <c r="C27" s="242"/>
      <c r="D27" s="242"/>
      <c r="E27" s="243"/>
      <c r="F27" s="116">
        <v>0.9730483271</v>
      </c>
      <c r="G27" s="116">
        <v>0.96762257169999999</v>
      </c>
      <c r="H27" s="116">
        <v>0.96924603170000001</v>
      </c>
      <c r="I27" s="116">
        <v>0.96261682240000002</v>
      </c>
      <c r="J27" s="116"/>
      <c r="K27" s="116"/>
      <c r="L27" s="116"/>
      <c r="M27" s="116"/>
      <c r="N27" s="116"/>
      <c r="O27" s="116"/>
    </row>
    <row r="28" spans="1:16" s="9" customFormat="1" ht="15" customHeight="1" x14ac:dyDescent="0.2">
      <c r="A28" s="168" t="s">
        <v>76</v>
      </c>
      <c r="B28" s="169"/>
      <c r="C28" s="169"/>
      <c r="D28" s="169"/>
      <c r="E28" s="170"/>
      <c r="F28" s="58">
        <v>12</v>
      </c>
      <c r="G28" s="58">
        <v>15</v>
      </c>
      <c r="H28" s="58" t="s">
        <v>334</v>
      </c>
      <c r="I28" s="58" t="s">
        <v>334</v>
      </c>
      <c r="J28" s="58"/>
      <c r="K28" s="58"/>
      <c r="L28" s="58"/>
      <c r="M28" s="58"/>
      <c r="N28" s="58"/>
      <c r="O28" s="58"/>
    </row>
    <row r="29" spans="1:16" s="9" customFormat="1" ht="15" customHeight="1" x14ac:dyDescent="0.2">
      <c r="A29" s="168" t="s">
        <v>77</v>
      </c>
      <c r="B29" s="169"/>
      <c r="C29" s="169"/>
      <c r="D29" s="169"/>
      <c r="E29" s="170"/>
      <c r="F29" s="116">
        <v>1.1461318099999999E-2</v>
      </c>
      <c r="G29" s="116">
        <v>1.4340344200000001E-2</v>
      </c>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141</v>
      </c>
      <c r="G32" s="58">
        <v>145</v>
      </c>
      <c r="H32" s="58">
        <v>110</v>
      </c>
      <c r="I32" s="58">
        <v>108</v>
      </c>
      <c r="J32" s="58"/>
      <c r="K32" s="58"/>
      <c r="L32" s="58"/>
      <c r="M32" s="58"/>
      <c r="N32" s="58"/>
      <c r="O32" s="58"/>
    </row>
    <row r="33" spans="1:16" s="10" customFormat="1" ht="15" customHeight="1" x14ac:dyDescent="0.2">
      <c r="A33" s="241" t="s">
        <v>81</v>
      </c>
      <c r="B33" s="242"/>
      <c r="C33" s="242"/>
      <c r="D33" s="242"/>
      <c r="E33" s="243"/>
      <c r="F33" s="116">
        <v>0.13467048710000001</v>
      </c>
      <c r="G33" s="116">
        <v>0.13862332699999999</v>
      </c>
      <c r="H33" s="116">
        <v>0.1125895599</v>
      </c>
      <c r="I33" s="116">
        <v>0.1165048544</v>
      </c>
      <c r="J33" s="116"/>
      <c r="K33" s="116"/>
      <c r="L33" s="116"/>
      <c r="M33" s="116"/>
      <c r="N33" s="116"/>
      <c r="O33" s="116"/>
    </row>
    <row r="34" spans="1:16" s="10" customFormat="1" ht="15" customHeight="1" x14ac:dyDescent="0.2">
      <c r="A34" s="241" t="s">
        <v>272</v>
      </c>
      <c r="B34" s="242"/>
      <c r="C34" s="242"/>
      <c r="D34" s="242"/>
      <c r="E34" s="243"/>
      <c r="F34" s="84">
        <v>306</v>
      </c>
      <c r="G34" s="84">
        <v>359</v>
      </c>
      <c r="H34" s="84">
        <v>294</v>
      </c>
      <c r="I34" s="84">
        <v>292</v>
      </c>
      <c r="J34" s="84"/>
      <c r="K34" s="84"/>
      <c r="L34" s="84"/>
      <c r="M34" s="84"/>
      <c r="N34" s="84"/>
      <c r="O34" s="84"/>
    </row>
    <row r="35" spans="1:16" s="10" customFormat="1" ht="15" customHeight="1" x14ac:dyDescent="0.2">
      <c r="A35" s="241" t="s">
        <v>273</v>
      </c>
      <c r="B35" s="242"/>
      <c r="C35" s="242"/>
      <c r="D35" s="242"/>
      <c r="E35" s="243"/>
      <c r="F35" s="116">
        <v>0.29226361029999998</v>
      </c>
      <c r="G35" s="116">
        <v>0.34321223709999998</v>
      </c>
      <c r="H35" s="116">
        <v>0.3009211873</v>
      </c>
      <c r="I35" s="116">
        <v>0.31499460629999998</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806</v>
      </c>
      <c r="G25" s="84">
        <v>834</v>
      </c>
      <c r="H25" s="84">
        <v>827</v>
      </c>
      <c r="I25" s="84">
        <v>832</v>
      </c>
      <c r="J25" s="84"/>
      <c r="K25" s="84"/>
      <c r="L25" s="84"/>
      <c r="M25" s="84"/>
      <c r="N25" s="84"/>
      <c r="O25" s="84"/>
    </row>
    <row r="26" spans="1:16" s="9" customFormat="1" ht="15" customHeight="1" x14ac:dyDescent="0.2">
      <c r="A26" s="241" t="s">
        <v>259</v>
      </c>
      <c r="B26" s="242"/>
      <c r="C26" s="242"/>
      <c r="D26" s="242"/>
      <c r="E26" s="243"/>
      <c r="F26" s="84">
        <v>467</v>
      </c>
      <c r="G26" s="84">
        <v>456</v>
      </c>
      <c r="H26" s="84">
        <v>411</v>
      </c>
      <c r="I26" s="84">
        <v>374</v>
      </c>
      <c r="J26" s="84"/>
      <c r="K26" s="84"/>
      <c r="L26" s="84"/>
      <c r="M26" s="84"/>
      <c r="N26" s="84"/>
      <c r="O26" s="84"/>
    </row>
    <row r="27" spans="1:16" s="143" customFormat="1" ht="15" customHeight="1" x14ac:dyDescent="0.25">
      <c r="A27" s="241" t="s">
        <v>260</v>
      </c>
      <c r="B27" s="242"/>
      <c r="C27" s="242"/>
      <c r="D27" s="242"/>
      <c r="E27" s="243"/>
      <c r="F27" s="116">
        <v>0.57940446649999999</v>
      </c>
      <c r="G27" s="116">
        <v>0.54676258990000004</v>
      </c>
      <c r="H27" s="116">
        <v>0.49697702539999999</v>
      </c>
      <c r="I27" s="116">
        <v>0.4495192308</v>
      </c>
      <c r="J27" s="116"/>
      <c r="K27" s="116"/>
      <c r="L27" s="116"/>
      <c r="M27" s="116"/>
      <c r="N27" s="116"/>
      <c r="O27" s="116"/>
    </row>
    <row r="28" spans="1:16" s="9" customFormat="1" ht="15" customHeight="1" x14ac:dyDescent="0.2">
      <c r="A28" s="168" t="s">
        <v>76</v>
      </c>
      <c r="B28" s="169"/>
      <c r="C28" s="169"/>
      <c r="D28" s="169"/>
      <c r="E28" s="170"/>
      <c r="F28" s="58">
        <v>35</v>
      </c>
      <c r="G28" s="58">
        <v>37</v>
      </c>
      <c r="H28" s="58">
        <v>35</v>
      </c>
      <c r="I28" s="58">
        <v>23</v>
      </c>
      <c r="J28" s="58"/>
      <c r="K28" s="58"/>
      <c r="L28" s="58"/>
      <c r="M28" s="58"/>
      <c r="N28" s="58"/>
      <c r="O28" s="58"/>
    </row>
    <row r="29" spans="1:16" s="9" customFormat="1" ht="15" customHeight="1" x14ac:dyDescent="0.2">
      <c r="A29" s="168" t="s">
        <v>77</v>
      </c>
      <c r="B29" s="169"/>
      <c r="C29" s="169"/>
      <c r="D29" s="169"/>
      <c r="E29" s="170"/>
      <c r="F29" s="116">
        <v>7.49464668E-2</v>
      </c>
      <c r="G29" s="116">
        <v>8.1140350900000005E-2</v>
      </c>
      <c r="H29" s="116">
        <v>8.5158150899999993E-2</v>
      </c>
      <c r="I29" s="116">
        <v>6.1497326200000001E-2</v>
      </c>
      <c r="J29" s="116"/>
      <c r="K29" s="116"/>
      <c r="L29" s="116"/>
      <c r="M29" s="116"/>
      <c r="N29" s="116"/>
      <c r="O29" s="116"/>
    </row>
    <row r="30" spans="1:16" s="9" customFormat="1" ht="15" customHeight="1" x14ac:dyDescent="0.2">
      <c r="A30" s="168" t="s">
        <v>78</v>
      </c>
      <c r="B30" s="169"/>
      <c r="C30" s="169"/>
      <c r="D30" s="169"/>
      <c r="E30" s="170"/>
      <c r="F30" s="58">
        <v>35</v>
      </c>
      <c r="G30" s="58">
        <v>39</v>
      </c>
      <c r="H30" s="58">
        <v>29</v>
      </c>
      <c r="I30" s="58">
        <v>24</v>
      </c>
      <c r="J30" s="58"/>
      <c r="K30" s="58"/>
      <c r="L30" s="58"/>
      <c r="M30" s="58"/>
      <c r="N30" s="58"/>
      <c r="O30" s="58"/>
    </row>
    <row r="31" spans="1:16" s="10" customFormat="1" ht="15" customHeight="1" x14ac:dyDescent="0.2">
      <c r="A31" s="168" t="s">
        <v>79</v>
      </c>
      <c r="B31" s="169"/>
      <c r="C31" s="169"/>
      <c r="D31" s="169"/>
      <c r="E31" s="170"/>
      <c r="F31" s="116">
        <v>7.49464668E-2</v>
      </c>
      <c r="G31" s="116">
        <v>8.5526315800000002E-2</v>
      </c>
      <c r="H31" s="116">
        <v>7.0559610699999997E-2</v>
      </c>
      <c r="I31" s="116">
        <v>6.4171122999999997E-2</v>
      </c>
      <c r="J31" s="116"/>
      <c r="K31" s="116"/>
      <c r="L31" s="116"/>
      <c r="M31" s="116"/>
      <c r="N31" s="116"/>
      <c r="O31" s="116"/>
      <c r="P31" s="83"/>
    </row>
    <row r="32" spans="1:16" s="10" customFormat="1" ht="15" customHeight="1" x14ac:dyDescent="0.2">
      <c r="A32" s="241" t="s">
        <v>80</v>
      </c>
      <c r="B32" s="242"/>
      <c r="C32" s="242"/>
      <c r="D32" s="242"/>
      <c r="E32" s="243"/>
      <c r="F32" s="58">
        <v>55</v>
      </c>
      <c r="G32" s="58">
        <v>66</v>
      </c>
      <c r="H32" s="58">
        <v>51</v>
      </c>
      <c r="I32" s="58">
        <v>48</v>
      </c>
      <c r="J32" s="58"/>
      <c r="K32" s="58"/>
      <c r="L32" s="58"/>
      <c r="M32" s="58"/>
      <c r="N32" s="58"/>
      <c r="O32" s="58"/>
    </row>
    <row r="33" spans="1:15" s="10" customFormat="1" ht="15" customHeight="1" x14ac:dyDescent="0.2">
      <c r="A33" s="241" t="s">
        <v>81</v>
      </c>
      <c r="B33" s="242"/>
      <c r="C33" s="242"/>
      <c r="D33" s="242"/>
      <c r="E33" s="243"/>
      <c r="F33" s="116">
        <v>0.1177730193</v>
      </c>
      <c r="G33" s="116">
        <v>0.14473684210000001</v>
      </c>
      <c r="H33" s="116">
        <v>0.1240875912</v>
      </c>
      <c r="I33" s="116">
        <v>0.12834224599999999</v>
      </c>
      <c r="J33" s="116"/>
      <c r="K33" s="116"/>
      <c r="L33" s="116"/>
      <c r="M33" s="116"/>
      <c r="N33" s="116"/>
      <c r="O33" s="116"/>
    </row>
    <row r="34" spans="1:15" s="10" customFormat="1" ht="15" customHeight="1" x14ac:dyDescent="0.2">
      <c r="A34" s="241" t="s">
        <v>272</v>
      </c>
      <c r="B34" s="242"/>
      <c r="C34" s="242"/>
      <c r="D34" s="242"/>
      <c r="E34" s="243"/>
      <c r="F34" s="84">
        <v>213</v>
      </c>
      <c r="G34" s="84">
        <v>237</v>
      </c>
      <c r="H34" s="84">
        <v>185</v>
      </c>
      <c r="I34" s="84">
        <v>188</v>
      </c>
      <c r="J34" s="84"/>
      <c r="K34" s="84"/>
      <c r="L34" s="84"/>
      <c r="M34" s="84"/>
      <c r="N34" s="84"/>
      <c r="O34" s="84"/>
    </row>
    <row r="35" spans="1:15" s="10" customFormat="1" ht="15" customHeight="1" x14ac:dyDescent="0.2">
      <c r="A35" s="241" t="s">
        <v>273</v>
      </c>
      <c r="B35" s="242"/>
      <c r="C35" s="242"/>
      <c r="D35" s="242"/>
      <c r="E35" s="243"/>
      <c r="F35" s="116">
        <v>0.45610278370000001</v>
      </c>
      <c r="G35" s="116">
        <v>0.51973684210000004</v>
      </c>
      <c r="H35" s="116">
        <v>0.45012165450000002</v>
      </c>
      <c r="I35" s="116">
        <v>0.50267379680000002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740</v>
      </c>
      <c r="G25" s="84">
        <v>752</v>
      </c>
      <c r="H25" s="84">
        <v>749</v>
      </c>
      <c r="I25" s="84">
        <v>751</v>
      </c>
      <c r="J25" s="84"/>
      <c r="K25" s="84"/>
      <c r="L25" s="84"/>
      <c r="M25" s="84"/>
      <c r="N25" s="84"/>
      <c r="O25" s="84"/>
    </row>
    <row r="26" spans="1:16" s="9" customFormat="1" ht="15" customHeight="1" x14ac:dyDescent="0.2">
      <c r="A26" s="241" t="s">
        <v>259</v>
      </c>
      <c r="B26" s="242"/>
      <c r="C26" s="242"/>
      <c r="D26" s="242"/>
      <c r="E26" s="243"/>
      <c r="F26" s="84">
        <v>740</v>
      </c>
      <c r="G26" s="84">
        <v>752</v>
      </c>
      <c r="H26" s="84">
        <v>749</v>
      </c>
      <c r="I26" s="84">
        <v>751</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196</v>
      </c>
      <c r="G28" s="58">
        <v>198</v>
      </c>
      <c r="H28" s="58">
        <v>196</v>
      </c>
      <c r="I28" s="58">
        <v>206</v>
      </c>
      <c r="J28" s="58"/>
      <c r="K28" s="58"/>
      <c r="L28" s="58"/>
      <c r="M28" s="58"/>
      <c r="N28" s="58"/>
      <c r="O28" s="58"/>
    </row>
    <row r="29" spans="1:16" s="9" customFormat="1" ht="15" customHeight="1" x14ac:dyDescent="0.2">
      <c r="A29" s="168" t="s">
        <v>77</v>
      </c>
      <c r="B29" s="169"/>
      <c r="C29" s="169"/>
      <c r="D29" s="169"/>
      <c r="E29" s="170"/>
      <c r="F29" s="116">
        <v>0.2648648649</v>
      </c>
      <c r="G29" s="116">
        <v>0.26329787230000001</v>
      </c>
      <c r="H29" s="116">
        <v>0.26168224299999998</v>
      </c>
      <c r="I29" s="116">
        <v>0.27430093210000001</v>
      </c>
      <c r="J29" s="116"/>
      <c r="K29" s="116"/>
      <c r="L29" s="116"/>
      <c r="M29" s="116"/>
      <c r="N29" s="116"/>
      <c r="O29" s="116"/>
    </row>
    <row r="30" spans="1:16" s="9" customFormat="1" ht="15" customHeight="1" x14ac:dyDescent="0.2">
      <c r="A30" s="168" t="s">
        <v>78</v>
      </c>
      <c r="B30" s="169"/>
      <c r="C30" s="169"/>
      <c r="D30" s="169"/>
      <c r="E30" s="170"/>
      <c r="F30" s="58">
        <v>172</v>
      </c>
      <c r="G30" s="58">
        <v>190</v>
      </c>
      <c r="H30" s="58">
        <v>164</v>
      </c>
      <c r="I30" s="58">
        <v>180</v>
      </c>
      <c r="J30" s="58"/>
      <c r="K30" s="58"/>
      <c r="L30" s="58"/>
      <c r="M30" s="58"/>
      <c r="N30" s="58"/>
      <c r="O30" s="58"/>
    </row>
    <row r="31" spans="1:16" s="10" customFormat="1" ht="15" customHeight="1" x14ac:dyDescent="0.2">
      <c r="A31" s="168" t="s">
        <v>79</v>
      </c>
      <c r="B31" s="169"/>
      <c r="C31" s="169"/>
      <c r="D31" s="169"/>
      <c r="E31" s="170"/>
      <c r="F31" s="116">
        <v>0.2324324324</v>
      </c>
      <c r="G31" s="116">
        <v>0.25265957449999998</v>
      </c>
      <c r="H31" s="116">
        <v>0.21895861150000001</v>
      </c>
      <c r="I31" s="116">
        <v>0.23968042610000001</v>
      </c>
      <c r="J31" s="116"/>
      <c r="K31" s="116"/>
      <c r="L31" s="116"/>
      <c r="M31" s="116"/>
      <c r="N31" s="116"/>
      <c r="O31" s="116"/>
      <c r="P31" s="83"/>
    </row>
    <row r="32" spans="1:16" s="10" customFormat="1" ht="15" customHeight="1" x14ac:dyDescent="0.2">
      <c r="A32" s="241" t="s">
        <v>80</v>
      </c>
      <c r="B32" s="242"/>
      <c r="C32" s="242"/>
      <c r="D32" s="242"/>
      <c r="E32" s="243"/>
      <c r="F32" s="58">
        <v>207</v>
      </c>
      <c r="G32" s="58">
        <v>230</v>
      </c>
      <c r="H32" s="58">
        <v>209</v>
      </c>
      <c r="I32" s="58">
        <v>217</v>
      </c>
      <c r="J32" s="58"/>
      <c r="K32" s="58"/>
      <c r="L32" s="58"/>
      <c r="M32" s="58"/>
      <c r="N32" s="58"/>
      <c r="O32" s="58"/>
    </row>
    <row r="33" spans="1:15" s="10" customFormat="1" ht="15" customHeight="1" x14ac:dyDescent="0.2">
      <c r="A33" s="241" t="s">
        <v>81</v>
      </c>
      <c r="B33" s="242"/>
      <c r="C33" s="242"/>
      <c r="D33" s="242"/>
      <c r="E33" s="243"/>
      <c r="F33" s="116">
        <v>0.27972972969999998</v>
      </c>
      <c r="G33" s="116">
        <v>0.30585106379999999</v>
      </c>
      <c r="H33" s="116">
        <v>0.27903871829999999</v>
      </c>
      <c r="I33" s="116">
        <v>0.28894806919999999</v>
      </c>
      <c r="J33" s="116"/>
      <c r="K33" s="116"/>
      <c r="L33" s="116"/>
      <c r="M33" s="116"/>
      <c r="N33" s="116"/>
      <c r="O33" s="116"/>
    </row>
    <row r="34" spans="1:15" s="10" customFormat="1" ht="15" customHeight="1" x14ac:dyDescent="0.2">
      <c r="A34" s="241" t="s">
        <v>272</v>
      </c>
      <c r="B34" s="242"/>
      <c r="C34" s="242"/>
      <c r="D34" s="242"/>
      <c r="E34" s="243"/>
      <c r="F34" s="84">
        <v>308</v>
      </c>
      <c r="G34" s="84">
        <v>361</v>
      </c>
      <c r="H34" s="84">
        <v>341</v>
      </c>
      <c r="I34" s="84">
        <v>336</v>
      </c>
      <c r="J34" s="84"/>
      <c r="K34" s="84"/>
      <c r="L34" s="84"/>
      <c r="M34" s="84"/>
      <c r="N34" s="84"/>
      <c r="O34" s="84"/>
    </row>
    <row r="35" spans="1:15" s="10" customFormat="1" ht="15" customHeight="1" x14ac:dyDescent="0.2">
      <c r="A35" s="241" t="s">
        <v>273</v>
      </c>
      <c r="B35" s="242"/>
      <c r="C35" s="242"/>
      <c r="D35" s="242"/>
      <c r="E35" s="243"/>
      <c r="F35" s="116">
        <v>0.41621621619999999</v>
      </c>
      <c r="G35" s="116">
        <v>0.48005319149999998</v>
      </c>
      <c r="H35" s="116">
        <v>0.45527369829999997</v>
      </c>
      <c r="I35" s="116">
        <v>0.44740346209999998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860</v>
      </c>
      <c r="F1" s="132">
        <f>I28-I32</f>
        <v>0.36442145110000002</v>
      </c>
      <c r="G1" s="133">
        <f>I29-I31</f>
        <v>26</v>
      </c>
      <c r="H1" s="132">
        <f>I30-I32</f>
        <v>1.7955801100000002E-2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2622</v>
      </c>
      <c r="G25" s="84">
        <v>2667</v>
      </c>
      <c r="H25" s="84">
        <v>2584</v>
      </c>
      <c r="I25" s="84">
        <v>2546</v>
      </c>
      <c r="J25" s="84"/>
      <c r="K25" s="84"/>
      <c r="L25" s="84"/>
      <c r="M25" s="84"/>
      <c r="N25" s="84"/>
      <c r="O25" s="84"/>
    </row>
    <row r="26" spans="1:16" s="9" customFormat="1" ht="14.25" customHeight="1" x14ac:dyDescent="0.2">
      <c r="A26" s="241" t="s">
        <v>259</v>
      </c>
      <c r="B26" s="242"/>
      <c r="C26" s="242"/>
      <c r="D26" s="242"/>
      <c r="E26" s="243"/>
      <c r="F26" s="84">
        <v>2254</v>
      </c>
      <c r="G26" s="84">
        <v>2254</v>
      </c>
      <c r="H26" s="84">
        <v>2137</v>
      </c>
      <c r="I26" s="84">
        <v>2052</v>
      </c>
      <c r="J26" s="84"/>
      <c r="K26" s="84"/>
      <c r="L26" s="84"/>
      <c r="M26" s="84"/>
      <c r="N26" s="84"/>
      <c r="O26" s="84"/>
    </row>
    <row r="27" spans="1:16" s="9" customFormat="1" ht="14.25" customHeight="1" x14ac:dyDescent="0.2">
      <c r="A27" s="241" t="s">
        <v>86</v>
      </c>
      <c r="B27" s="242"/>
      <c r="C27" s="242"/>
      <c r="D27" s="242"/>
      <c r="E27" s="243"/>
      <c r="F27" s="84">
        <v>1242</v>
      </c>
      <c r="G27" s="84">
        <v>1230</v>
      </c>
      <c r="H27" s="84">
        <v>1162</v>
      </c>
      <c r="I27" s="84">
        <v>1129</v>
      </c>
      <c r="J27" s="84"/>
      <c r="K27" s="84"/>
      <c r="L27" s="84"/>
      <c r="M27" s="84"/>
      <c r="N27" s="84"/>
      <c r="O27" s="84"/>
    </row>
    <row r="28" spans="1:16" s="82" customFormat="1" ht="14.25" customHeight="1" x14ac:dyDescent="0.25">
      <c r="A28" s="241" t="s">
        <v>87</v>
      </c>
      <c r="B28" s="242"/>
      <c r="C28" s="242"/>
      <c r="D28" s="242"/>
      <c r="E28" s="243"/>
      <c r="F28" s="116">
        <v>0.55102040819999998</v>
      </c>
      <c r="G28" s="116">
        <v>0.54569653949999997</v>
      </c>
      <c r="H28" s="116">
        <v>0.54375292470000003</v>
      </c>
      <c r="I28" s="116">
        <v>0.55019493180000001</v>
      </c>
      <c r="J28" s="116"/>
      <c r="K28" s="116"/>
      <c r="L28" s="116"/>
      <c r="M28" s="116"/>
      <c r="N28" s="116"/>
      <c r="O28" s="116"/>
    </row>
    <row r="29" spans="1:16" s="9" customFormat="1" ht="14.25" customHeight="1" x14ac:dyDescent="0.2">
      <c r="A29" s="241" t="s">
        <v>90</v>
      </c>
      <c r="B29" s="242"/>
      <c r="C29" s="242"/>
      <c r="D29" s="242"/>
      <c r="E29" s="243"/>
      <c r="F29" s="58">
        <v>300</v>
      </c>
      <c r="G29" s="58">
        <v>302</v>
      </c>
      <c r="H29" s="58">
        <v>308</v>
      </c>
      <c r="I29" s="58">
        <v>295</v>
      </c>
      <c r="J29" s="58"/>
      <c r="K29" s="58"/>
      <c r="L29" s="58"/>
      <c r="M29" s="58"/>
      <c r="N29" s="58"/>
      <c r="O29" s="58"/>
    </row>
    <row r="30" spans="1:16" s="9" customFormat="1" ht="14.25" customHeight="1" x14ac:dyDescent="0.2">
      <c r="A30" s="241" t="s">
        <v>91</v>
      </c>
      <c r="B30" s="242"/>
      <c r="C30" s="242"/>
      <c r="D30" s="242"/>
      <c r="E30" s="243"/>
      <c r="F30" s="116">
        <v>0.1960784314</v>
      </c>
      <c r="G30" s="116">
        <v>0.200398142</v>
      </c>
      <c r="H30" s="116">
        <v>0.20698924730000001</v>
      </c>
      <c r="I30" s="116">
        <v>0.20372928179999999</v>
      </c>
      <c r="J30" s="116"/>
      <c r="K30" s="116"/>
      <c r="L30" s="116"/>
      <c r="M30" s="116"/>
      <c r="N30" s="116"/>
      <c r="O30" s="116"/>
    </row>
    <row r="31" spans="1:16" s="9" customFormat="1" ht="14.25" customHeight="1" x14ac:dyDescent="0.2">
      <c r="A31" s="241" t="s">
        <v>96</v>
      </c>
      <c r="B31" s="242"/>
      <c r="C31" s="242"/>
      <c r="D31" s="242"/>
      <c r="E31" s="243"/>
      <c r="F31" s="58">
        <v>258</v>
      </c>
      <c r="G31" s="58">
        <v>266</v>
      </c>
      <c r="H31" s="58">
        <v>279</v>
      </c>
      <c r="I31" s="58">
        <v>269</v>
      </c>
      <c r="J31" s="58"/>
      <c r="K31" s="58"/>
      <c r="L31" s="58"/>
      <c r="M31" s="58"/>
      <c r="N31" s="58"/>
      <c r="O31" s="58"/>
    </row>
    <row r="32" spans="1:16" s="10" customFormat="1" ht="14.25" customHeight="1" x14ac:dyDescent="0.2">
      <c r="A32" s="241" t="s">
        <v>97</v>
      </c>
      <c r="B32" s="242"/>
      <c r="C32" s="242"/>
      <c r="D32" s="242"/>
      <c r="E32" s="243"/>
      <c r="F32" s="116">
        <v>0.16862745100000001</v>
      </c>
      <c r="G32" s="116">
        <v>0.17650962179999999</v>
      </c>
      <c r="H32" s="116">
        <v>0.1875</v>
      </c>
      <c r="I32" s="116">
        <v>0.18577348069999999</v>
      </c>
      <c r="J32" s="116"/>
      <c r="K32" s="116"/>
      <c r="L32" s="116"/>
      <c r="M32" s="116"/>
      <c r="N32" s="116"/>
      <c r="O32" s="116"/>
      <c r="P32" s="83"/>
    </row>
    <row r="33" spans="1:15" s="10" customFormat="1" ht="14.25" customHeight="1" x14ac:dyDescent="0.2">
      <c r="A33" s="241" t="s">
        <v>224</v>
      </c>
      <c r="B33" s="242"/>
      <c r="C33" s="242"/>
      <c r="D33" s="242"/>
      <c r="E33" s="243"/>
      <c r="F33" s="58">
        <v>650</v>
      </c>
      <c r="G33" s="58">
        <v>666</v>
      </c>
      <c r="H33" s="58">
        <v>645</v>
      </c>
      <c r="I33" s="58">
        <v>622</v>
      </c>
      <c r="J33" s="58"/>
      <c r="K33" s="58"/>
      <c r="L33" s="58"/>
      <c r="M33" s="58"/>
      <c r="N33" s="58"/>
      <c r="O33" s="58"/>
    </row>
    <row r="34" spans="1:15" s="10" customFormat="1" ht="14.25" customHeight="1" x14ac:dyDescent="0.2">
      <c r="A34" s="241" t="s">
        <v>225</v>
      </c>
      <c r="B34" s="242"/>
      <c r="C34" s="242"/>
      <c r="D34" s="242"/>
      <c r="E34" s="243"/>
      <c r="F34" s="116">
        <v>0.28837622010000002</v>
      </c>
      <c r="G34" s="116">
        <v>0.2954747116</v>
      </c>
      <c r="H34" s="116">
        <v>0.30182498829999999</v>
      </c>
      <c r="I34" s="116">
        <v>0.3031189084</v>
      </c>
      <c r="J34" s="116"/>
      <c r="K34" s="116"/>
      <c r="L34" s="116"/>
      <c r="M34" s="116"/>
      <c r="N34" s="116"/>
      <c r="O34" s="116"/>
    </row>
    <row r="35" spans="1:15" s="10" customFormat="1" ht="14.25" customHeight="1" x14ac:dyDescent="0.2">
      <c r="A35" s="241" t="s">
        <v>88</v>
      </c>
      <c r="B35" s="242"/>
      <c r="C35" s="242"/>
      <c r="D35" s="242"/>
      <c r="E35" s="243"/>
      <c r="F35" s="58">
        <v>296</v>
      </c>
      <c r="G35" s="58">
        <v>312</v>
      </c>
      <c r="H35" s="58">
        <v>327</v>
      </c>
      <c r="I35" s="58">
        <v>322</v>
      </c>
      <c r="J35" s="58"/>
      <c r="K35" s="58"/>
      <c r="L35" s="58"/>
      <c r="M35" s="58"/>
      <c r="N35" s="58"/>
      <c r="O35" s="58"/>
    </row>
    <row r="36" spans="1:15" s="10" customFormat="1" ht="14.25" customHeight="1" x14ac:dyDescent="0.2">
      <c r="A36" s="241" t="s">
        <v>89</v>
      </c>
      <c r="B36" s="242"/>
      <c r="C36" s="242"/>
      <c r="D36" s="242"/>
      <c r="E36" s="243"/>
      <c r="F36" s="116">
        <v>0.13132209410000001</v>
      </c>
      <c r="G36" s="116">
        <v>0.13842058560000001</v>
      </c>
      <c r="H36" s="116">
        <v>0.15301824989999999</v>
      </c>
      <c r="I36" s="116">
        <v>0.15692007799999999</v>
      </c>
      <c r="J36" s="116"/>
      <c r="K36" s="116"/>
      <c r="L36" s="116"/>
      <c r="M36" s="116"/>
      <c r="N36" s="116"/>
      <c r="O36" s="116"/>
    </row>
    <row r="37" spans="1:15" s="10" customFormat="1" ht="14.25" customHeight="1" x14ac:dyDescent="0.2">
      <c r="A37" s="241" t="s">
        <v>275</v>
      </c>
      <c r="B37" s="242"/>
      <c r="C37" s="242"/>
      <c r="D37" s="242"/>
      <c r="E37" s="243"/>
      <c r="F37" s="84">
        <v>131</v>
      </c>
      <c r="G37" s="84">
        <v>134</v>
      </c>
      <c r="H37" s="84">
        <v>133</v>
      </c>
      <c r="I37" s="84">
        <v>126</v>
      </c>
      <c r="J37" s="84"/>
      <c r="K37" s="84"/>
      <c r="L37" s="84"/>
      <c r="M37" s="84"/>
      <c r="N37" s="84"/>
      <c r="O37" s="84"/>
    </row>
    <row r="38" spans="1:15" s="10" customFormat="1" ht="14.25" customHeight="1" x14ac:dyDescent="0.2">
      <c r="A38" s="241" t="s">
        <v>276</v>
      </c>
      <c r="B38" s="242"/>
      <c r="C38" s="242"/>
      <c r="D38" s="242"/>
      <c r="E38" s="243"/>
      <c r="F38" s="116">
        <v>5.8118899699999997E-2</v>
      </c>
      <c r="G38" s="116">
        <v>5.9449866900000002E-2</v>
      </c>
      <c r="H38" s="116">
        <v>6.2236780499999998E-2</v>
      </c>
      <c r="I38" s="116">
        <v>6.1403508799999999E-2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1076</v>
      </c>
      <c r="G25" s="84">
        <v>1081</v>
      </c>
      <c r="H25" s="84">
        <v>1008</v>
      </c>
      <c r="I25" s="84">
        <v>963</v>
      </c>
      <c r="J25" s="84"/>
      <c r="K25" s="84"/>
      <c r="L25" s="84"/>
      <c r="M25" s="84"/>
      <c r="N25" s="84"/>
      <c r="O25" s="84"/>
    </row>
    <row r="26" spans="1:16" s="9" customFormat="1" ht="14.25" customHeight="1" x14ac:dyDescent="0.2">
      <c r="A26" s="241" t="s">
        <v>259</v>
      </c>
      <c r="B26" s="242"/>
      <c r="C26" s="242"/>
      <c r="D26" s="242"/>
      <c r="E26" s="243"/>
      <c r="F26" s="84">
        <v>1047</v>
      </c>
      <c r="G26" s="84">
        <v>1046</v>
      </c>
      <c r="H26" s="84">
        <v>977</v>
      </c>
      <c r="I26" s="84">
        <v>927</v>
      </c>
      <c r="J26" s="84"/>
      <c r="K26" s="84"/>
      <c r="L26" s="84"/>
      <c r="M26" s="84"/>
      <c r="N26" s="84"/>
      <c r="O26" s="84"/>
    </row>
    <row r="27" spans="1:16" s="82" customFormat="1" ht="14.25" customHeight="1" x14ac:dyDescent="0.25">
      <c r="A27" s="241" t="s">
        <v>86</v>
      </c>
      <c r="B27" s="242"/>
      <c r="C27" s="242"/>
      <c r="D27" s="242"/>
      <c r="E27" s="243"/>
      <c r="F27" s="84">
        <v>363</v>
      </c>
      <c r="G27" s="84">
        <v>357</v>
      </c>
      <c r="H27" s="84">
        <v>334</v>
      </c>
      <c r="I27" s="84">
        <v>338</v>
      </c>
      <c r="J27" s="84"/>
      <c r="K27" s="84"/>
      <c r="L27" s="84"/>
      <c r="M27" s="84"/>
      <c r="N27" s="84"/>
      <c r="O27" s="84"/>
    </row>
    <row r="28" spans="1:16" s="9" customFormat="1" ht="14.25" customHeight="1" x14ac:dyDescent="0.2">
      <c r="A28" s="241" t="s">
        <v>87</v>
      </c>
      <c r="B28" s="242"/>
      <c r="C28" s="242"/>
      <c r="D28" s="242"/>
      <c r="E28" s="243"/>
      <c r="F28" s="116">
        <v>0.34670487109999998</v>
      </c>
      <c r="G28" s="116">
        <v>0.34130019119999999</v>
      </c>
      <c r="H28" s="116">
        <v>0.3418628454</v>
      </c>
      <c r="I28" s="116">
        <v>0.36461704420000002</v>
      </c>
      <c r="J28" s="116"/>
      <c r="K28" s="116"/>
      <c r="L28" s="116"/>
      <c r="M28" s="116"/>
      <c r="N28" s="116"/>
      <c r="O28" s="116"/>
    </row>
    <row r="29" spans="1:16" s="9" customFormat="1" ht="14.25" customHeight="1" x14ac:dyDescent="0.2">
      <c r="A29" s="241" t="s">
        <v>90</v>
      </c>
      <c r="B29" s="242"/>
      <c r="C29" s="242"/>
      <c r="D29" s="242"/>
      <c r="E29" s="243"/>
      <c r="F29" s="58">
        <v>28</v>
      </c>
      <c r="G29" s="58">
        <v>26</v>
      </c>
      <c r="H29" s="58">
        <v>36</v>
      </c>
      <c r="I29" s="58">
        <v>31</v>
      </c>
      <c r="J29" s="58"/>
      <c r="K29" s="58"/>
      <c r="L29" s="58"/>
      <c r="M29" s="58"/>
      <c r="N29" s="58"/>
      <c r="O29" s="58"/>
    </row>
    <row r="30" spans="1:16" s="9" customFormat="1" ht="14.25" customHeight="1" x14ac:dyDescent="0.2">
      <c r="A30" s="241" t="s">
        <v>91</v>
      </c>
      <c r="B30" s="242"/>
      <c r="C30" s="242"/>
      <c r="D30" s="242"/>
      <c r="E30" s="243"/>
      <c r="F30" s="116">
        <v>8.6687306500000005E-2</v>
      </c>
      <c r="G30" s="116">
        <v>8.6956521699999997E-2</v>
      </c>
      <c r="H30" s="116">
        <v>0.1097560976</v>
      </c>
      <c r="I30" s="116">
        <v>9.5975232199999996E-2</v>
      </c>
      <c r="J30" s="116"/>
      <c r="K30" s="116"/>
      <c r="L30" s="116"/>
      <c r="M30" s="116"/>
      <c r="N30" s="116"/>
      <c r="O30" s="116"/>
    </row>
    <row r="31" spans="1:16" s="10" customFormat="1" ht="14.25" customHeight="1" x14ac:dyDescent="0.2">
      <c r="A31" s="241" t="s">
        <v>96</v>
      </c>
      <c r="B31" s="242"/>
      <c r="C31" s="242"/>
      <c r="D31" s="242"/>
      <c r="E31" s="243"/>
      <c r="F31" s="58">
        <v>23</v>
      </c>
      <c r="G31" s="58">
        <v>21</v>
      </c>
      <c r="H31" s="58">
        <v>33</v>
      </c>
      <c r="I31" s="58">
        <v>31</v>
      </c>
      <c r="J31" s="58"/>
      <c r="K31" s="58"/>
      <c r="L31" s="58"/>
      <c r="M31" s="58"/>
      <c r="N31" s="58"/>
      <c r="O31" s="58"/>
      <c r="P31" s="83"/>
    </row>
    <row r="32" spans="1:16" s="10" customFormat="1" ht="14.25" customHeight="1" x14ac:dyDescent="0.2">
      <c r="A32" s="241" t="s">
        <v>97</v>
      </c>
      <c r="B32" s="242"/>
      <c r="C32" s="242"/>
      <c r="D32" s="242"/>
      <c r="E32" s="243"/>
      <c r="F32" s="116">
        <v>7.1207430299999999E-2</v>
      </c>
      <c r="G32" s="116">
        <v>7.0234113700000003E-2</v>
      </c>
      <c r="H32" s="116">
        <v>0.1006097561</v>
      </c>
      <c r="I32" s="116">
        <v>9.5975232199999996E-2</v>
      </c>
      <c r="J32" s="116"/>
      <c r="K32" s="116"/>
      <c r="L32" s="116"/>
      <c r="M32" s="116"/>
      <c r="N32" s="116"/>
      <c r="O32" s="116"/>
    </row>
    <row r="33" spans="1:15" s="10" customFormat="1" ht="14.25" customHeight="1" x14ac:dyDescent="0.2">
      <c r="A33" s="241" t="s">
        <v>224</v>
      </c>
      <c r="B33" s="242"/>
      <c r="C33" s="242"/>
      <c r="D33" s="242"/>
      <c r="E33" s="243"/>
      <c r="F33" s="58">
        <v>108</v>
      </c>
      <c r="G33" s="58">
        <v>106</v>
      </c>
      <c r="H33" s="58">
        <v>97</v>
      </c>
      <c r="I33" s="58">
        <v>105</v>
      </c>
      <c r="J33" s="58"/>
      <c r="K33" s="58"/>
      <c r="L33" s="58"/>
      <c r="M33" s="58"/>
      <c r="N33" s="58"/>
      <c r="O33" s="58"/>
    </row>
    <row r="34" spans="1:15" s="10" customFormat="1" ht="14.25" customHeight="1" x14ac:dyDescent="0.2">
      <c r="A34" s="241" t="s">
        <v>225</v>
      </c>
      <c r="B34" s="242"/>
      <c r="C34" s="242"/>
      <c r="D34" s="242"/>
      <c r="E34" s="243"/>
      <c r="F34" s="116">
        <v>0.1031518625</v>
      </c>
      <c r="G34" s="116">
        <v>0.1013384321</v>
      </c>
      <c r="H34" s="116">
        <v>9.9283521E-2</v>
      </c>
      <c r="I34" s="116">
        <v>0.1132686084</v>
      </c>
      <c r="J34" s="116"/>
      <c r="K34" s="116"/>
      <c r="L34" s="116"/>
      <c r="M34" s="116"/>
      <c r="N34" s="116"/>
      <c r="O34" s="116"/>
    </row>
    <row r="35" spans="1:15" s="10" customFormat="1" ht="14.25" customHeight="1" x14ac:dyDescent="0.2">
      <c r="A35" s="241" t="s">
        <v>88</v>
      </c>
      <c r="B35" s="242"/>
      <c r="C35" s="242"/>
      <c r="D35" s="242"/>
      <c r="E35" s="243"/>
      <c r="F35" s="58">
        <v>39</v>
      </c>
      <c r="G35" s="58">
        <v>35</v>
      </c>
      <c r="H35" s="58">
        <v>37</v>
      </c>
      <c r="I35" s="58">
        <v>46</v>
      </c>
      <c r="J35" s="58"/>
      <c r="K35" s="58"/>
      <c r="L35" s="58"/>
      <c r="M35" s="58"/>
      <c r="N35" s="58"/>
      <c r="O35" s="58"/>
    </row>
    <row r="36" spans="1:15" s="10" customFormat="1" ht="14.25" customHeight="1" x14ac:dyDescent="0.2">
      <c r="A36" s="241" t="s">
        <v>89</v>
      </c>
      <c r="B36" s="242"/>
      <c r="C36" s="242"/>
      <c r="D36" s="242"/>
      <c r="E36" s="243"/>
      <c r="F36" s="116">
        <v>3.7249283699999997E-2</v>
      </c>
      <c r="G36" s="116">
        <v>3.3460803099999999E-2</v>
      </c>
      <c r="H36" s="116">
        <v>3.7871033800000002E-2</v>
      </c>
      <c r="I36" s="116">
        <v>4.9622437999999998E-2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806</v>
      </c>
      <c r="G25" s="84">
        <v>834</v>
      </c>
      <c r="H25" s="84">
        <v>827</v>
      </c>
      <c r="I25" s="84">
        <v>832</v>
      </c>
      <c r="J25" s="84"/>
      <c r="K25" s="84"/>
      <c r="L25" s="84"/>
      <c r="M25" s="84"/>
      <c r="N25" s="84"/>
      <c r="O25" s="84"/>
    </row>
    <row r="26" spans="1:16" s="9" customFormat="1" ht="14.25" customHeight="1" x14ac:dyDescent="0.2">
      <c r="A26" s="241" t="s">
        <v>259</v>
      </c>
      <c r="B26" s="242"/>
      <c r="C26" s="242"/>
      <c r="D26" s="242"/>
      <c r="E26" s="243"/>
      <c r="F26" s="84">
        <v>467</v>
      </c>
      <c r="G26" s="84">
        <v>456</v>
      </c>
      <c r="H26" s="84">
        <v>411</v>
      </c>
      <c r="I26" s="84">
        <v>374</v>
      </c>
      <c r="J26" s="84"/>
      <c r="K26" s="84"/>
      <c r="L26" s="84"/>
      <c r="M26" s="84"/>
      <c r="N26" s="84"/>
      <c r="O26" s="84"/>
    </row>
    <row r="27" spans="1:16" s="82" customFormat="1" ht="14.25" customHeight="1" x14ac:dyDescent="0.25">
      <c r="A27" s="241" t="s">
        <v>86</v>
      </c>
      <c r="B27" s="242"/>
      <c r="C27" s="242"/>
      <c r="D27" s="242"/>
      <c r="E27" s="243"/>
      <c r="F27" s="84">
        <v>287</v>
      </c>
      <c r="G27" s="84">
        <v>272</v>
      </c>
      <c r="H27" s="84">
        <v>230</v>
      </c>
      <c r="I27" s="84">
        <v>213</v>
      </c>
      <c r="J27" s="84"/>
      <c r="K27" s="84"/>
      <c r="L27" s="84"/>
      <c r="M27" s="84"/>
      <c r="N27" s="84"/>
      <c r="O27" s="84"/>
    </row>
    <row r="28" spans="1:16" s="9" customFormat="1" ht="14.25" customHeight="1" x14ac:dyDescent="0.2">
      <c r="A28" s="241" t="s">
        <v>87</v>
      </c>
      <c r="B28" s="242"/>
      <c r="C28" s="242"/>
      <c r="D28" s="242"/>
      <c r="E28" s="243"/>
      <c r="F28" s="116">
        <v>0.61456102779999999</v>
      </c>
      <c r="G28" s="116">
        <v>0.59649122809999999</v>
      </c>
      <c r="H28" s="116">
        <v>0.55961070560000004</v>
      </c>
      <c r="I28" s="116">
        <v>0.56951871659999997</v>
      </c>
      <c r="J28" s="116"/>
      <c r="K28" s="116"/>
      <c r="L28" s="116"/>
      <c r="M28" s="116"/>
      <c r="N28" s="116"/>
      <c r="O28" s="116"/>
    </row>
    <row r="29" spans="1:16" s="9" customFormat="1" ht="14.25" customHeight="1" x14ac:dyDescent="0.2">
      <c r="A29" s="241" t="s">
        <v>90</v>
      </c>
      <c r="B29" s="242"/>
      <c r="C29" s="242"/>
      <c r="D29" s="242"/>
      <c r="E29" s="243"/>
      <c r="F29" s="58">
        <v>103</v>
      </c>
      <c r="G29" s="58">
        <v>94</v>
      </c>
      <c r="H29" s="58">
        <v>77</v>
      </c>
      <c r="I29" s="58">
        <v>70</v>
      </c>
      <c r="J29" s="58"/>
      <c r="K29" s="58"/>
      <c r="L29" s="58"/>
      <c r="M29" s="58"/>
      <c r="N29" s="58"/>
      <c r="O29" s="58"/>
    </row>
    <row r="30" spans="1:16" s="9" customFormat="1" ht="14.25" customHeight="1" x14ac:dyDescent="0.2">
      <c r="A30" s="241" t="s">
        <v>91</v>
      </c>
      <c r="B30" s="242"/>
      <c r="C30" s="242"/>
      <c r="D30" s="242"/>
      <c r="E30" s="243"/>
      <c r="F30" s="116">
        <v>0.22055674519999999</v>
      </c>
      <c r="G30" s="116">
        <v>0.20614035089999999</v>
      </c>
      <c r="H30" s="116">
        <v>0.18734793189999999</v>
      </c>
      <c r="I30" s="116">
        <v>0.18716577540000001</v>
      </c>
      <c r="J30" s="116"/>
      <c r="K30" s="116"/>
      <c r="L30" s="116"/>
      <c r="M30" s="116"/>
      <c r="N30" s="116"/>
      <c r="O30" s="116"/>
    </row>
    <row r="31" spans="1:16" s="10" customFormat="1" ht="14.25" customHeight="1" x14ac:dyDescent="0.2">
      <c r="A31" s="241" t="s">
        <v>96</v>
      </c>
      <c r="B31" s="242"/>
      <c r="C31" s="242"/>
      <c r="D31" s="242"/>
      <c r="E31" s="243"/>
      <c r="F31" s="58">
        <v>79</v>
      </c>
      <c r="G31" s="58">
        <v>77</v>
      </c>
      <c r="H31" s="58">
        <v>63</v>
      </c>
      <c r="I31" s="58">
        <v>60</v>
      </c>
      <c r="J31" s="58"/>
      <c r="K31" s="58"/>
      <c r="L31" s="58"/>
      <c r="M31" s="58"/>
      <c r="N31" s="58"/>
      <c r="O31" s="58"/>
      <c r="P31" s="83"/>
    </row>
    <row r="32" spans="1:16" s="10" customFormat="1" ht="14.25" customHeight="1" x14ac:dyDescent="0.2">
      <c r="A32" s="241" t="s">
        <v>97</v>
      </c>
      <c r="B32" s="242"/>
      <c r="C32" s="242"/>
      <c r="D32" s="242"/>
      <c r="E32" s="243"/>
      <c r="F32" s="116">
        <v>0.16916488220000001</v>
      </c>
      <c r="G32" s="116">
        <v>0.16885964910000001</v>
      </c>
      <c r="H32" s="116">
        <v>0.1532846715</v>
      </c>
      <c r="I32" s="116">
        <v>0.16042780749999999</v>
      </c>
      <c r="J32" s="116"/>
      <c r="K32" s="116"/>
      <c r="L32" s="116"/>
      <c r="M32" s="116"/>
      <c r="N32" s="116"/>
      <c r="O32" s="116"/>
    </row>
    <row r="33" spans="1:15" s="10" customFormat="1" ht="14.25" customHeight="1" x14ac:dyDescent="0.2">
      <c r="A33" s="241" t="s">
        <v>224</v>
      </c>
      <c r="B33" s="242"/>
      <c r="C33" s="242"/>
      <c r="D33" s="242"/>
      <c r="E33" s="243"/>
      <c r="F33" s="58">
        <v>176</v>
      </c>
      <c r="G33" s="58">
        <v>175</v>
      </c>
      <c r="H33" s="58">
        <v>163</v>
      </c>
      <c r="I33" s="58">
        <v>146</v>
      </c>
      <c r="J33" s="58"/>
      <c r="K33" s="58"/>
      <c r="L33" s="58"/>
      <c r="M33" s="58"/>
      <c r="N33" s="58"/>
      <c r="O33" s="58"/>
    </row>
    <row r="34" spans="1:15" s="10" customFormat="1" ht="14.25" customHeight="1" x14ac:dyDescent="0.2">
      <c r="A34" s="241" t="s">
        <v>225</v>
      </c>
      <c r="B34" s="242"/>
      <c r="C34" s="242"/>
      <c r="D34" s="242"/>
      <c r="E34" s="243"/>
      <c r="F34" s="116">
        <v>0.37687366169999997</v>
      </c>
      <c r="G34" s="116">
        <v>0.38377192980000002</v>
      </c>
      <c r="H34" s="116">
        <v>0.39659367400000001</v>
      </c>
      <c r="I34" s="116">
        <v>0.39037433160000001</v>
      </c>
      <c r="J34" s="116"/>
      <c r="K34" s="116"/>
      <c r="L34" s="116"/>
      <c r="M34" s="116"/>
      <c r="N34" s="116"/>
      <c r="O34" s="116"/>
    </row>
    <row r="35" spans="1:15" s="10" customFormat="1" ht="14.25" customHeight="1" x14ac:dyDescent="0.2">
      <c r="A35" s="241" t="s">
        <v>88</v>
      </c>
      <c r="B35" s="242"/>
      <c r="C35" s="242"/>
      <c r="D35" s="242"/>
      <c r="E35" s="243"/>
      <c r="F35" s="58">
        <v>44</v>
      </c>
      <c r="G35" s="58">
        <v>47</v>
      </c>
      <c r="H35" s="58">
        <v>42</v>
      </c>
      <c r="I35" s="58">
        <v>33</v>
      </c>
      <c r="J35" s="58"/>
      <c r="K35" s="58"/>
      <c r="L35" s="58"/>
      <c r="M35" s="58"/>
      <c r="N35" s="58"/>
      <c r="O35" s="58"/>
    </row>
    <row r="36" spans="1:15" s="10" customFormat="1" ht="14.25" customHeight="1" x14ac:dyDescent="0.2">
      <c r="A36" s="241" t="s">
        <v>89</v>
      </c>
      <c r="B36" s="242"/>
      <c r="C36" s="242"/>
      <c r="D36" s="242"/>
      <c r="E36" s="243"/>
      <c r="F36" s="116">
        <v>9.4218415400000005E-2</v>
      </c>
      <c r="G36" s="116">
        <v>0.10307017540000001</v>
      </c>
      <c r="H36" s="116">
        <v>0.10218978099999999</v>
      </c>
      <c r="I36" s="116">
        <v>8.82352941E-2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740</v>
      </c>
      <c r="G25" s="84">
        <v>752</v>
      </c>
      <c r="H25" s="84">
        <v>749</v>
      </c>
      <c r="I25" s="84">
        <v>751</v>
      </c>
      <c r="J25" s="84"/>
      <c r="K25" s="84"/>
      <c r="L25" s="84"/>
      <c r="M25" s="84"/>
      <c r="N25" s="84"/>
      <c r="O25" s="84"/>
    </row>
    <row r="26" spans="1:16" s="9" customFormat="1" ht="14.25" customHeight="1" x14ac:dyDescent="0.2">
      <c r="A26" s="241" t="s">
        <v>259</v>
      </c>
      <c r="B26" s="242"/>
      <c r="C26" s="242"/>
      <c r="D26" s="242"/>
      <c r="E26" s="243"/>
      <c r="F26" s="84">
        <v>740</v>
      </c>
      <c r="G26" s="84">
        <v>752</v>
      </c>
      <c r="H26" s="84">
        <v>749</v>
      </c>
      <c r="I26" s="84">
        <v>751</v>
      </c>
      <c r="J26" s="84"/>
      <c r="K26" s="84"/>
      <c r="L26" s="84"/>
      <c r="M26" s="84"/>
      <c r="N26" s="84"/>
      <c r="O26" s="84"/>
    </row>
    <row r="27" spans="1:16" s="82" customFormat="1" ht="14.25" customHeight="1" x14ac:dyDescent="0.25">
      <c r="A27" s="241" t="s">
        <v>86</v>
      </c>
      <c r="B27" s="242"/>
      <c r="C27" s="242"/>
      <c r="D27" s="242"/>
      <c r="E27" s="243"/>
      <c r="F27" s="84">
        <v>592</v>
      </c>
      <c r="G27" s="84">
        <v>601</v>
      </c>
      <c r="H27" s="84">
        <v>598</v>
      </c>
      <c r="I27" s="84">
        <v>578</v>
      </c>
      <c r="J27" s="84"/>
      <c r="K27" s="84"/>
      <c r="L27" s="84"/>
      <c r="M27" s="84"/>
      <c r="N27" s="84"/>
      <c r="O27" s="84"/>
    </row>
    <row r="28" spans="1:16" s="9" customFormat="1" ht="14.25" customHeight="1" x14ac:dyDescent="0.2">
      <c r="A28" s="241" t="s">
        <v>87</v>
      </c>
      <c r="B28" s="242"/>
      <c r="C28" s="242"/>
      <c r="D28" s="242"/>
      <c r="E28" s="243"/>
      <c r="F28" s="116">
        <v>0.8</v>
      </c>
      <c r="G28" s="116">
        <v>0.79920212769999999</v>
      </c>
      <c r="H28" s="116">
        <v>0.7983978638</v>
      </c>
      <c r="I28" s="116">
        <v>0.76964047940000002</v>
      </c>
      <c r="J28" s="116"/>
      <c r="K28" s="116"/>
      <c r="L28" s="116"/>
      <c r="M28" s="116"/>
      <c r="N28" s="116"/>
      <c r="O28" s="116"/>
    </row>
    <row r="29" spans="1:16" s="9" customFormat="1" ht="14.25" customHeight="1" x14ac:dyDescent="0.2">
      <c r="A29" s="241" t="s">
        <v>90</v>
      </c>
      <c r="B29" s="242"/>
      <c r="C29" s="242"/>
      <c r="D29" s="242"/>
      <c r="E29" s="243"/>
      <c r="F29" s="58">
        <v>169</v>
      </c>
      <c r="G29" s="58">
        <v>182</v>
      </c>
      <c r="H29" s="58">
        <v>195</v>
      </c>
      <c r="I29" s="58">
        <v>194</v>
      </c>
      <c r="J29" s="58"/>
      <c r="K29" s="58"/>
      <c r="L29" s="58"/>
      <c r="M29" s="58"/>
      <c r="N29" s="58"/>
      <c r="O29" s="58"/>
    </row>
    <row r="30" spans="1:16" s="9" customFormat="1" ht="14.25" customHeight="1" x14ac:dyDescent="0.2">
      <c r="A30" s="241" t="s">
        <v>91</v>
      </c>
      <c r="B30" s="242"/>
      <c r="C30" s="242"/>
      <c r="D30" s="242"/>
      <c r="E30" s="243"/>
      <c r="F30" s="116">
        <v>0.2283783784</v>
      </c>
      <c r="G30" s="116">
        <v>0.2420212766</v>
      </c>
      <c r="H30" s="116">
        <v>0.2603471295</v>
      </c>
      <c r="I30" s="116">
        <v>0.25832223700000001</v>
      </c>
      <c r="J30" s="116"/>
      <c r="K30" s="116"/>
      <c r="L30" s="116"/>
      <c r="M30" s="116"/>
      <c r="N30" s="116"/>
      <c r="O30" s="116"/>
    </row>
    <row r="31" spans="1:16" s="10" customFormat="1" ht="14.25" customHeight="1" x14ac:dyDescent="0.2">
      <c r="A31" s="241" t="s">
        <v>96</v>
      </c>
      <c r="B31" s="242"/>
      <c r="C31" s="242"/>
      <c r="D31" s="242"/>
      <c r="E31" s="243"/>
      <c r="F31" s="58">
        <v>156</v>
      </c>
      <c r="G31" s="58">
        <v>168</v>
      </c>
      <c r="H31" s="58">
        <v>183</v>
      </c>
      <c r="I31" s="58">
        <v>178</v>
      </c>
      <c r="J31" s="58"/>
      <c r="K31" s="58"/>
      <c r="L31" s="58"/>
      <c r="M31" s="58"/>
      <c r="N31" s="58"/>
      <c r="O31" s="58"/>
      <c r="P31" s="83"/>
    </row>
    <row r="32" spans="1:16" s="10" customFormat="1" ht="14.25" customHeight="1" x14ac:dyDescent="0.2">
      <c r="A32" s="241" t="s">
        <v>97</v>
      </c>
      <c r="B32" s="242"/>
      <c r="C32" s="242"/>
      <c r="D32" s="242"/>
      <c r="E32" s="243"/>
      <c r="F32" s="116">
        <v>0.2108108108</v>
      </c>
      <c r="G32" s="116">
        <v>0.22340425529999999</v>
      </c>
      <c r="H32" s="116">
        <v>0.2443257677</v>
      </c>
      <c r="I32" s="116">
        <v>0.23701731030000001</v>
      </c>
      <c r="J32" s="116"/>
      <c r="K32" s="116"/>
      <c r="L32" s="116"/>
      <c r="M32" s="116"/>
      <c r="N32" s="116"/>
      <c r="O32" s="116"/>
    </row>
    <row r="33" spans="1:15" s="10" customFormat="1" ht="14.25" customHeight="1" x14ac:dyDescent="0.2">
      <c r="A33" s="241" t="s">
        <v>224</v>
      </c>
      <c r="B33" s="242"/>
      <c r="C33" s="242"/>
      <c r="D33" s="242"/>
      <c r="E33" s="243"/>
      <c r="F33" s="58">
        <v>366</v>
      </c>
      <c r="G33" s="58">
        <v>385</v>
      </c>
      <c r="H33" s="58">
        <v>385</v>
      </c>
      <c r="I33" s="58">
        <v>371</v>
      </c>
      <c r="J33" s="58"/>
      <c r="K33" s="58"/>
      <c r="L33" s="58"/>
      <c r="M33" s="58"/>
      <c r="N33" s="58"/>
      <c r="O33" s="58"/>
    </row>
    <row r="34" spans="1:15" s="10" customFormat="1" ht="14.25" customHeight="1" x14ac:dyDescent="0.2">
      <c r="A34" s="241" t="s">
        <v>225</v>
      </c>
      <c r="B34" s="242"/>
      <c r="C34" s="242"/>
      <c r="D34" s="242"/>
      <c r="E34" s="243"/>
      <c r="F34" s="116">
        <v>0.49459459459999999</v>
      </c>
      <c r="G34" s="116">
        <v>0.51196808510000003</v>
      </c>
      <c r="H34" s="116">
        <v>0.51401869160000002</v>
      </c>
      <c r="I34" s="116">
        <v>0.49400798930000001</v>
      </c>
      <c r="J34" s="116"/>
      <c r="K34" s="116"/>
      <c r="L34" s="116"/>
      <c r="M34" s="116"/>
      <c r="N34" s="116"/>
      <c r="O34" s="116"/>
    </row>
    <row r="35" spans="1:15" s="10" customFormat="1" ht="14.25" customHeight="1" x14ac:dyDescent="0.2">
      <c r="A35" s="241" t="s">
        <v>88</v>
      </c>
      <c r="B35" s="242"/>
      <c r="C35" s="242"/>
      <c r="D35" s="242"/>
      <c r="E35" s="243"/>
      <c r="F35" s="58">
        <v>213</v>
      </c>
      <c r="G35" s="58">
        <v>230</v>
      </c>
      <c r="H35" s="58">
        <v>248</v>
      </c>
      <c r="I35" s="58">
        <v>243</v>
      </c>
      <c r="J35" s="58"/>
      <c r="K35" s="58"/>
      <c r="L35" s="58"/>
      <c r="M35" s="58"/>
      <c r="N35" s="58"/>
      <c r="O35" s="58"/>
    </row>
    <row r="36" spans="1:15" s="10" customFormat="1" ht="14.25" customHeight="1" x14ac:dyDescent="0.2">
      <c r="A36" s="241" t="s">
        <v>89</v>
      </c>
      <c r="B36" s="242"/>
      <c r="C36" s="242"/>
      <c r="D36" s="242"/>
      <c r="E36" s="243"/>
      <c r="F36" s="116">
        <v>0.2878378378</v>
      </c>
      <c r="G36" s="116">
        <v>0.30585106379999999</v>
      </c>
      <c r="H36" s="116">
        <v>0.33110814420000001</v>
      </c>
      <c r="I36" s="116">
        <v>0.32356857519999999</v>
      </c>
      <c r="J36" s="116"/>
      <c r="K36" s="116"/>
      <c r="L36" s="116"/>
      <c r="M36" s="116"/>
      <c r="N36" s="116"/>
      <c r="O36" s="116"/>
    </row>
    <row r="37" spans="1:15" s="10" customFormat="1" ht="14.25" customHeight="1" x14ac:dyDescent="0.2">
      <c r="A37" s="241" t="s">
        <v>275</v>
      </c>
      <c r="B37" s="242"/>
      <c r="C37" s="242"/>
      <c r="D37" s="242"/>
      <c r="E37" s="243"/>
      <c r="F37" s="84">
        <v>117</v>
      </c>
      <c r="G37" s="84">
        <v>122</v>
      </c>
      <c r="H37" s="84">
        <v>122</v>
      </c>
      <c r="I37" s="84">
        <v>115</v>
      </c>
      <c r="J37" s="84"/>
      <c r="K37" s="84"/>
      <c r="L37" s="84"/>
      <c r="M37" s="84"/>
      <c r="N37" s="84"/>
      <c r="O37" s="84"/>
    </row>
    <row r="38" spans="1:15" s="1" customFormat="1" ht="14.25" customHeight="1" x14ac:dyDescent="0.25">
      <c r="A38" s="241" t="s">
        <v>276</v>
      </c>
      <c r="B38" s="242"/>
      <c r="C38" s="242"/>
      <c r="D38" s="242"/>
      <c r="E38" s="243"/>
      <c r="F38" s="116">
        <v>0.15810810810000001</v>
      </c>
      <c r="G38" s="116">
        <v>0.16223404259999999</v>
      </c>
      <c r="H38" s="116">
        <v>0.16288384510000001</v>
      </c>
      <c r="I38" s="116">
        <v>0.15312916109999999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2824</v>
      </c>
      <c r="G25" s="84">
        <v>2903</v>
      </c>
      <c r="H25" s="84">
        <v>2846</v>
      </c>
      <c r="I25" s="84">
        <v>2832</v>
      </c>
      <c r="J25" s="84"/>
      <c r="K25" s="84"/>
      <c r="L25" s="84"/>
      <c r="M25" s="84"/>
      <c r="N25" s="84"/>
      <c r="O25" s="84"/>
    </row>
    <row r="26" spans="1:16" s="9" customFormat="1" ht="15" customHeight="1" x14ac:dyDescent="0.2">
      <c r="A26" s="241" t="s">
        <v>111</v>
      </c>
      <c r="B26" s="242"/>
      <c r="C26" s="242"/>
      <c r="D26" s="242"/>
      <c r="E26" s="243"/>
      <c r="F26" s="84">
        <v>909</v>
      </c>
      <c r="G26" s="84">
        <v>824</v>
      </c>
      <c r="H26" s="84">
        <v>561</v>
      </c>
      <c r="I26" s="84">
        <v>498</v>
      </c>
      <c r="J26" s="84"/>
      <c r="K26" s="84"/>
      <c r="L26" s="84"/>
      <c r="M26" s="84"/>
      <c r="N26" s="84"/>
      <c r="O26" s="84"/>
    </row>
    <row r="27" spans="1:16" s="86" customFormat="1" ht="15" customHeight="1" x14ac:dyDescent="0.25">
      <c r="A27" s="241" t="s">
        <v>109</v>
      </c>
      <c r="B27" s="242"/>
      <c r="C27" s="242"/>
      <c r="D27" s="242"/>
      <c r="E27" s="243"/>
      <c r="F27" s="116">
        <v>0.32188385269999997</v>
      </c>
      <c r="G27" s="116">
        <v>0.28384429900000002</v>
      </c>
      <c r="H27" s="116">
        <v>0.19711876319999999</v>
      </c>
      <c r="I27" s="116">
        <v>0.17584745760000001</v>
      </c>
      <c r="J27" s="116"/>
      <c r="K27" s="116"/>
      <c r="L27" s="116"/>
      <c r="M27" s="116"/>
      <c r="N27" s="116"/>
      <c r="O27" s="116"/>
    </row>
    <row r="28" spans="1:16" s="9" customFormat="1" ht="15" customHeight="1" x14ac:dyDescent="0.2">
      <c r="A28" s="128" t="s">
        <v>112</v>
      </c>
      <c r="B28" s="129"/>
      <c r="C28" s="129"/>
      <c r="D28" s="129"/>
      <c r="E28" s="130"/>
      <c r="F28" s="115">
        <v>8.3432343234000008</v>
      </c>
      <c r="G28" s="115">
        <v>6.7645631067999998</v>
      </c>
      <c r="H28" s="115">
        <v>7.8270944741999999</v>
      </c>
      <c r="I28" s="115">
        <v>7.9056224899999998</v>
      </c>
      <c r="J28" s="115"/>
      <c r="K28" s="115"/>
      <c r="L28" s="115"/>
      <c r="M28" s="115"/>
      <c r="N28" s="115"/>
      <c r="O28" s="115"/>
    </row>
    <row r="29" spans="1:16" s="9" customFormat="1" ht="15" customHeight="1" x14ac:dyDescent="0.2">
      <c r="A29" s="128" t="s">
        <v>170</v>
      </c>
      <c r="B29" s="129"/>
      <c r="C29" s="129"/>
      <c r="D29" s="129"/>
      <c r="E29" s="130"/>
      <c r="F29" s="58">
        <v>621</v>
      </c>
      <c r="G29" s="58">
        <v>392</v>
      </c>
      <c r="H29" s="58">
        <v>234</v>
      </c>
      <c r="I29" s="58">
        <v>220</v>
      </c>
      <c r="J29" s="58"/>
      <c r="K29" s="58"/>
      <c r="L29" s="58"/>
      <c r="M29" s="58"/>
      <c r="N29" s="58"/>
      <c r="O29" s="58"/>
    </row>
    <row r="30" spans="1:16" s="9" customFormat="1" ht="15" customHeight="1" x14ac:dyDescent="0.2">
      <c r="A30" s="241" t="s">
        <v>120</v>
      </c>
      <c r="B30" s="242"/>
      <c r="C30" s="242"/>
      <c r="D30" s="242"/>
      <c r="E30" s="243"/>
      <c r="F30" s="116">
        <v>0.2199008499</v>
      </c>
      <c r="G30" s="116">
        <v>0.1350327248</v>
      </c>
      <c r="H30" s="116">
        <v>8.2220660599999995E-2</v>
      </c>
      <c r="I30" s="116">
        <v>7.7683615799999994E-2</v>
      </c>
      <c r="J30" s="116"/>
      <c r="K30" s="116"/>
      <c r="L30" s="116"/>
      <c r="M30" s="116"/>
      <c r="N30" s="116"/>
      <c r="O30" s="116"/>
    </row>
    <row r="31" spans="1:16" s="10" customFormat="1" ht="15" customHeight="1" x14ac:dyDescent="0.2">
      <c r="A31" s="241" t="s">
        <v>161</v>
      </c>
      <c r="B31" s="242"/>
      <c r="C31" s="242"/>
      <c r="D31" s="242"/>
      <c r="E31" s="243"/>
      <c r="F31" s="58">
        <v>2591</v>
      </c>
      <c r="G31" s="58">
        <v>2655</v>
      </c>
      <c r="H31" s="58">
        <v>2613</v>
      </c>
      <c r="I31" s="58">
        <v>2564</v>
      </c>
      <c r="J31" s="58"/>
      <c r="K31" s="58"/>
      <c r="L31" s="58"/>
      <c r="M31" s="58"/>
      <c r="N31" s="58"/>
      <c r="O31" s="58"/>
      <c r="P31" s="83"/>
    </row>
    <row r="32" spans="1:16" s="10" customFormat="1" ht="15" customHeight="1" x14ac:dyDescent="0.2">
      <c r="A32" s="241" t="s">
        <v>162</v>
      </c>
      <c r="B32" s="242"/>
      <c r="C32" s="242"/>
      <c r="D32" s="242"/>
      <c r="E32" s="243"/>
      <c r="F32" s="116">
        <v>0.91749291779999997</v>
      </c>
      <c r="G32" s="116">
        <v>0.91457113329999995</v>
      </c>
      <c r="H32" s="116">
        <v>0.9181307098</v>
      </c>
      <c r="I32" s="116">
        <v>0.90536723159999999</v>
      </c>
      <c r="J32" s="116"/>
      <c r="K32" s="116"/>
      <c r="L32" s="116"/>
      <c r="M32" s="116"/>
      <c r="N32" s="116"/>
      <c r="O32" s="116"/>
    </row>
    <row r="33" spans="1:15" s="10" customFormat="1" ht="15" customHeight="1" x14ac:dyDescent="0.2">
      <c r="A33" s="241" t="s">
        <v>229</v>
      </c>
      <c r="B33" s="242"/>
      <c r="C33" s="242"/>
      <c r="D33" s="242"/>
      <c r="E33" s="243"/>
      <c r="F33" s="58">
        <v>1616</v>
      </c>
      <c r="G33" s="58">
        <v>1577</v>
      </c>
      <c r="H33" s="58">
        <v>1514</v>
      </c>
      <c r="I33" s="58">
        <v>1431</v>
      </c>
      <c r="J33" s="58"/>
      <c r="K33" s="58"/>
      <c r="L33" s="58"/>
      <c r="M33" s="58"/>
      <c r="N33" s="58"/>
      <c r="O33" s="58"/>
    </row>
    <row r="34" spans="1:15" s="10" customFormat="1" ht="15" customHeight="1" x14ac:dyDescent="0.2">
      <c r="A34" s="241" t="s">
        <v>230</v>
      </c>
      <c r="B34" s="242"/>
      <c r="C34" s="242"/>
      <c r="D34" s="242"/>
      <c r="E34" s="243"/>
      <c r="F34" s="116">
        <v>0.57223796029999996</v>
      </c>
      <c r="G34" s="116">
        <v>0.54323114019999996</v>
      </c>
      <c r="H34" s="116">
        <v>0.53197470130000002</v>
      </c>
      <c r="I34" s="116">
        <v>0.50529661020000005</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2824</v>
      </c>
      <c r="G25" s="84">
        <v>2903</v>
      </c>
      <c r="H25" s="84">
        <v>2846</v>
      </c>
      <c r="I25" s="84">
        <v>2832</v>
      </c>
      <c r="J25" s="84"/>
      <c r="K25" s="84"/>
      <c r="L25" s="84"/>
      <c r="M25" s="84"/>
      <c r="N25" s="84"/>
      <c r="O25" s="84"/>
    </row>
    <row r="26" spans="1:16" s="9" customFormat="1" ht="15" customHeight="1" x14ac:dyDescent="0.2">
      <c r="A26" s="241" t="s">
        <v>116</v>
      </c>
      <c r="B26" s="242"/>
      <c r="C26" s="242"/>
      <c r="D26" s="242"/>
      <c r="E26" s="243"/>
      <c r="F26" s="84">
        <v>384</v>
      </c>
      <c r="G26" s="84">
        <v>378</v>
      </c>
      <c r="H26" s="84">
        <v>341</v>
      </c>
      <c r="I26" s="84">
        <v>328</v>
      </c>
      <c r="J26" s="84"/>
      <c r="K26" s="84"/>
      <c r="L26" s="84"/>
      <c r="M26" s="84"/>
      <c r="N26" s="84"/>
      <c r="O26" s="84"/>
    </row>
    <row r="27" spans="1:16" s="86" customFormat="1" ht="15" customHeight="1" x14ac:dyDescent="0.25">
      <c r="A27" s="241" t="s">
        <v>117</v>
      </c>
      <c r="B27" s="242"/>
      <c r="C27" s="242"/>
      <c r="D27" s="242"/>
      <c r="E27" s="243"/>
      <c r="F27" s="116">
        <v>0.13597733710000001</v>
      </c>
      <c r="G27" s="116">
        <v>0.13021012749999999</v>
      </c>
      <c r="H27" s="116">
        <v>0.1198172874</v>
      </c>
      <c r="I27" s="116">
        <v>0.11581920900000001</v>
      </c>
      <c r="J27" s="116"/>
      <c r="K27" s="116"/>
      <c r="L27" s="116"/>
      <c r="M27" s="116"/>
      <c r="N27" s="116"/>
      <c r="O27" s="116"/>
    </row>
    <row r="28" spans="1:16" s="9" customFormat="1" ht="15" customHeight="1" x14ac:dyDescent="0.2">
      <c r="A28" s="241" t="s">
        <v>255</v>
      </c>
      <c r="B28" s="242"/>
      <c r="C28" s="242"/>
      <c r="D28" s="242"/>
      <c r="E28" s="243"/>
      <c r="F28" s="58">
        <v>173</v>
      </c>
      <c r="G28" s="58">
        <v>204</v>
      </c>
      <c r="H28" s="58">
        <v>218</v>
      </c>
      <c r="I28" s="58">
        <v>266</v>
      </c>
      <c r="J28" s="58"/>
      <c r="K28" s="58"/>
      <c r="L28" s="58"/>
      <c r="M28" s="58"/>
      <c r="N28" s="58"/>
      <c r="O28" s="58"/>
    </row>
    <row r="29" spans="1:16" s="9" customFormat="1" ht="15" customHeight="1" x14ac:dyDescent="0.2">
      <c r="A29" s="241" t="s">
        <v>256</v>
      </c>
      <c r="B29" s="242"/>
      <c r="C29" s="242"/>
      <c r="D29" s="242"/>
      <c r="E29" s="243"/>
      <c r="F29" s="116">
        <v>6.1260623200000003E-2</v>
      </c>
      <c r="G29" s="116">
        <v>7.0272132299999998E-2</v>
      </c>
      <c r="H29" s="116">
        <v>7.6598735099999996E-2</v>
      </c>
      <c r="I29" s="116">
        <v>9.3926553699999998E-2</v>
      </c>
      <c r="J29" s="116"/>
      <c r="K29" s="116"/>
      <c r="L29" s="116"/>
      <c r="M29" s="116"/>
      <c r="N29" s="116"/>
      <c r="O29" s="116"/>
    </row>
    <row r="30" spans="1:16" s="9" customFormat="1" ht="15" customHeight="1" x14ac:dyDescent="0.2">
      <c r="A30" s="241" t="s">
        <v>118</v>
      </c>
      <c r="B30" s="242"/>
      <c r="C30" s="242"/>
      <c r="D30" s="242"/>
      <c r="E30" s="243"/>
      <c r="F30" s="58">
        <v>94</v>
      </c>
      <c r="G30" s="58">
        <v>103</v>
      </c>
      <c r="H30" s="58">
        <v>97</v>
      </c>
      <c r="I30" s="58">
        <v>86</v>
      </c>
      <c r="J30" s="58"/>
      <c r="K30" s="58"/>
      <c r="L30" s="58"/>
      <c r="M30" s="58"/>
      <c r="N30" s="58"/>
      <c r="O30" s="58"/>
    </row>
    <row r="31" spans="1:16" s="10" customFormat="1" ht="15" customHeight="1" x14ac:dyDescent="0.2">
      <c r="A31" s="241" t="s">
        <v>119</v>
      </c>
      <c r="B31" s="242"/>
      <c r="C31" s="242"/>
      <c r="D31" s="242"/>
      <c r="E31" s="243"/>
      <c r="F31" s="116">
        <v>3.3286119000000003E-2</v>
      </c>
      <c r="G31" s="116">
        <v>3.5480537399999998E-2</v>
      </c>
      <c r="H31" s="116">
        <v>3.4082923399999999E-2</v>
      </c>
      <c r="I31" s="116">
        <v>3.0367231599999999E-2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B23" sqref="B23:I23"/>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2824</v>
      </c>
      <c r="G25" s="84">
        <v>2903</v>
      </c>
      <c r="H25" s="84">
        <v>2846</v>
      </c>
      <c r="I25" s="84">
        <v>2832</v>
      </c>
      <c r="J25" s="84"/>
      <c r="K25" s="84"/>
      <c r="L25" s="84"/>
      <c r="M25" s="84"/>
      <c r="N25" s="84"/>
      <c r="O25" s="84"/>
    </row>
    <row r="26" spans="1:16" s="9" customFormat="1" ht="15" customHeight="1" x14ac:dyDescent="0.2">
      <c r="A26" s="241" t="s">
        <v>124</v>
      </c>
      <c r="B26" s="242"/>
      <c r="C26" s="242"/>
      <c r="D26" s="242"/>
      <c r="E26" s="243"/>
      <c r="F26" s="84">
        <v>688</v>
      </c>
      <c r="G26" s="84">
        <v>621</v>
      </c>
      <c r="H26" s="84">
        <v>571</v>
      </c>
      <c r="I26" s="84">
        <v>567</v>
      </c>
      <c r="J26" s="84"/>
      <c r="K26" s="84"/>
      <c r="L26" s="84"/>
      <c r="M26" s="84"/>
      <c r="N26" s="84"/>
      <c r="O26" s="84"/>
    </row>
    <row r="27" spans="1:16" s="86" customFormat="1" ht="15" customHeight="1" x14ac:dyDescent="0.25">
      <c r="A27" s="241" t="s">
        <v>122</v>
      </c>
      <c r="B27" s="242"/>
      <c r="C27" s="242"/>
      <c r="D27" s="242"/>
      <c r="E27" s="243"/>
      <c r="F27" s="116">
        <v>0.2436260623</v>
      </c>
      <c r="G27" s="116">
        <v>0.21391663799999999</v>
      </c>
      <c r="H27" s="116">
        <v>0.2006324666</v>
      </c>
      <c r="I27" s="116">
        <v>0.20021186439999999</v>
      </c>
      <c r="J27" s="116"/>
      <c r="K27" s="116"/>
      <c r="L27" s="116"/>
      <c r="M27" s="116"/>
      <c r="N27" s="116"/>
      <c r="O27" s="116"/>
    </row>
    <row r="28" spans="1:16" s="9" customFormat="1" ht="15" customHeight="1" x14ac:dyDescent="0.2">
      <c r="A28" s="241" t="s">
        <v>125</v>
      </c>
      <c r="B28" s="242"/>
      <c r="C28" s="242"/>
      <c r="D28" s="242"/>
      <c r="E28" s="243"/>
      <c r="F28" s="58">
        <v>113</v>
      </c>
      <c r="G28" s="58">
        <v>88</v>
      </c>
      <c r="H28" s="58">
        <v>95</v>
      </c>
      <c r="I28" s="58">
        <v>98</v>
      </c>
      <c r="J28" s="58"/>
      <c r="K28" s="58"/>
      <c r="L28" s="58"/>
      <c r="M28" s="58"/>
      <c r="N28" s="58"/>
      <c r="O28" s="58"/>
    </row>
    <row r="29" spans="1:16" s="9" customFormat="1" ht="15" customHeight="1" x14ac:dyDescent="0.2">
      <c r="A29" s="241" t="s">
        <v>126</v>
      </c>
      <c r="B29" s="242"/>
      <c r="C29" s="242"/>
      <c r="D29" s="242"/>
      <c r="E29" s="243"/>
      <c r="F29" s="116">
        <v>4.0014164300000002E-2</v>
      </c>
      <c r="G29" s="116">
        <v>3.03134688E-2</v>
      </c>
      <c r="H29" s="116">
        <v>3.3380182699999997E-2</v>
      </c>
      <c r="I29" s="116">
        <v>3.4604519799999997E-2</v>
      </c>
      <c r="J29" s="116"/>
      <c r="K29" s="116"/>
      <c r="L29" s="116"/>
      <c r="M29" s="116"/>
      <c r="N29" s="116"/>
      <c r="O29" s="116"/>
    </row>
    <row r="30" spans="1:16" s="9" customFormat="1" ht="15" customHeight="1" x14ac:dyDescent="0.2">
      <c r="A30" s="241" t="s">
        <v>127</v>
      </c>
      <c r="B30" s="242"/>
      <c r="C30" s="242"/>
      <c r="D30" s="242"/>
      <c r="E30" s="243"/>
      <c r="F30" s="58">
        <v>45</v>
      </c>
      <c r="G30" s="58">
        <v>34</v>
      </c>
      <c r="H30" s="58">
        <v>30</v>
      </c>
      <c r="I30" s="58">
        <v>32</v>
      </c>
      <c r="J30" s="58"/>
      <c r="K30" s="58"/>
      <c r="L30" s="58"/>
      <c r="M30" s="58"/>
      <c r="N30" s="58"/>
      <c r="O30" s="58"/>
    </row>
    <row r="31" spans="1:16" s="10" customFormat="1" ht="15" customHeight="1" x14ac:dyDescent="0.2">
      <c r="A31" s="241" t="s">
        <v>128</v>
      </c>
      <c r="B31" s="242"/>
      <c r="C31" s="242"/>
      <c r="D31" s="242"/>
      <c r="E31" s="243"/>
      <c r="F31" s="116">
        <v>1.5934844199999999E-2</v>
      </c>
      <c r="G31" s="116">
        <v>1.1712022000000001E-2</v>
      </c>
      <c r="H31" s="116">
        <v>1.05411103E-2</v>
      </c>
      <c r="I31" s="116">
        <v>1.1299435E-2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2824</v>
      </c>
      <c r="G25" s="84">
        <v>2903</v>
      </c>
      <c r="H25" s="84">
        <v>2846</v>
      </c>
      <c r="I25" s="84">
        <v>2832</v>
      </c>
      <c r="J25" s="84"/>
      <c r="K25" s="84"/>
      <c r="L25" s="84"/>
      <c r="M25" s="84"/>
      <c r="N25" s="84"/>
      <c r="O25" s="84"/>
    </row>
    <row r="26" spans="1:15" s="9" customFormat="1" ht="13.5" customHeight="1" x14ac:dyDescent="0.2">
      <c r="A26" s="241" t="s">
        <v>291</v>
      </c>
      <c r="B26" s="242"/>
      <c r="C26" s="242"/>
      <c r="D26" s="242"/>
      <c r="E26" s="243"/>
      <c r="F26" s="84">
        <v>245</v>
      </c>
      <c r="G26" s="84">
        <v>251</v>
      </c>
      <c r="H26" s="84">
        <v>222</v>
      </c>
      <c r="I26" s="84">
        <v>213</v>
      </c>
      <c r="J26" s="84"/>
      <c r="K26" s="84"/>
      <c r="L26" s="84"/>
      <c r="M26" s="84"/>
      <c r="N26" s="84"/>
      <c r="O26" s="84"/>
    </row>
    <row r="27" spans="1:15" s="152" customFormat="1" ht="13.5" customHeight="1" x14ac:dyDescent="0.25">
      <c r="A27" s="241" t="s">
        <v>292</v>
      </c>
      <c r="B27" s="242"/>
      <c r="C27" s="242"/>
      <c r="D27" s="242"/>
      <c r="E27" s="243"/>
      <c r="F27" s="116">
        <v>8.6756373900000003E-2</v>
      </c>
      <c r="G27" s="116">
        <v>8.6462280399999994E-2</v>
      </c>
      <c r="H27" s="116">
        <v>7.8004216400000007E-2</v>
      </c>
      <c r="I27" s="116">
        <v>7.5211864399999995E-2</v>
      </c>
      <c r="J27" s="116"/>
      <c r="K27" s="116"/>
      <c r="L27" s="116"/>
      <c r="M27" s="116"/>
      <c r="N27" s="116"/>
      <c r="O27" s="116"/>
    </row>
    <row r="28" spans="1:15" s="152" customFormat="1" ht="13.5" customHeight="1" x14ac:dyDescent="0.25">
      <c r="A28" s="177" t="s">
        <v>293</v>
      </c>
      <c r="B28" s="178"/>
      <c r="C28" s="178"/>
      <c r="D28" s="178"/>
      <c r="E28" s="179"/>
      <c r="F28" s="84">
        <v>164</v>
      </c>
      <c r="G28" s="84">
        <v>177</v>
      </c>
      <c r="H28" s="84">
        <v>168</v>
      </c>
      <c r="I28" s="84">
        <v>156</v>
      </c>
      <c r="J28" s="84"/>
      <c r="K28" s="84"/>
      <c r="L28" s="84"/>
      <c r="M28" s="84"/>
      <c r="N28" s="84"/>
      <c r="O28" s="84"/>
    </row>
    <row r="29" spans="1:15" s="152" customFormat="1" ht="13.5" customHeight="1" x14ac:dyDescent="0.25">
      <c r="A29" s="177" t="s">
        <v>294</v>
      </c>
      <c r="B29" s="178"/>
      <c r="C29" s="178"/>
      <c r="D29" s="178"/>
      <c r="E29" s="179"/>
      <c r="F29" s="116">
        <v>8.1877184199999994E-2</v>
      </c>
      <c r="G29" s="116">
        <v>8.4688995200000006E-2</v>
      </c>
      <c r="H29" s="116">
        <v>8.0076263100000003E-2</v>
      </c>
      <c r="I29" s="116">
        <v>7.4999999999999997E-2</v>
      </c>
      <c r="J29" s="116"/>
      <c r="K29" s="116"/>
      <c r="L29" s="116"/>
      <c r="M29" s="116"/>
      <c r="N29" s="116"/>
      <c r="O29" s="116"/>
    </row>
    <row r="30" spans="1:15" s="152" customFormat="1" ht="13.5" customHeight="1" x14ac:dyDescent="0.25">
      <c r="A30" s="241" t="s">
        <v>23</v>
      </c>
      <c r="B30" s="242"/>
      <c r="C30" s="242"/>
      <c r="D30" s="242"/>
      <c r="E30" s="243"/>
      <c r="F30" s="84">
        <v>15</v>
      </c>
      <c r="G30" s="84">
        <v>16</v>
      </c>
      <c r="H30" s="84">
        <v>19</v>
      </c>
      <c r="I30" s="84">
        <v>17</v>
      </c>
      <c r="J30" s="84"/>
      <c r="K30" s="84"/>
      <c r="L30" s="84"/>
      <c r="M30" s="84"/>
      <c r="N30" s="84"/>
      <c r="O30" s="84"/>
    </row>
    <row r="31" spans="1:15" s="152" customFormat="1" ht="13.5" customHeight="1" x14ac:dyDescent="0.25">
      <c r="A31" s="241" t="s">
        <v>24</v>
      </c>
      <c r="B31" s="242"/>
      <c r="C31" s="242"/>
      <c r="D31" s="242"/>
      <c r="E31" s="243"/>
      <c r="F31" s="116">
        <v>4.6728972000000001E-2</v>
      </c>
      <c r="G31" s="116">
        <v>4.8048048000000003E-2</v>
      </c>
      <c r="H31" s="116">
        <v>6.1688311699999998E-2</v>
      </c>
      <c r="I31" s="116">
        <v>5.3459119499999999E-2</v>
      </c>
      <c r="J31" s="116"/>
      <c r="K31" s="116"/>
      <c r="L31" s="116"/>
      <c r="M31" s="116"/>
      <c r="N31" s="116"/>
      <c r="O31" s="116"/>
    </row>
    <row r="32" spans="1:15" s="9" customFormat="1" ht="13.5" customHeight="1" x14ac:dyDescent="0.2">
      <c r="A32" s="241" t="s">
        <v>25</v>
      </c>
      <c r="B32" s="242"/>
      <c r="C32" s="242"/>
      <c r="D32" s="242"/>
      <c r="E32" s="243"/>
      <c r="F32" s="84">
        <v>16</v>
      </c>
      <c r="G32" s="84" t="s">
        <v>334</v>
      </c>
      <c r="H32" s="84" t="s">
        <v>334</v>
      </c>
      <c r="I32" s="84" t="s">
        <v>334</v>
      </c>
      <c r="J32" s="84"/>
      <c r="K32" s="84"/>
      <c r="L32" s="84"/>
      <c r="M32" s="84"/>
      <c r="N32" s="84"/>
      <c r="O32" s="84"/>
    </row>
    <row r="33" spans="1:15" s="9" customFormat="1" ht="13.5" customHeight="1" x14ac:dyDescent="0.2">
      <c r="A33" s="241" t="s">
        <v>26</v>
      </c>
      <c r="B33" s="242"/>
      <c r="C33" s="242"/>
      <c r="D33" s="242"/>
      <c r="E33" s="243"/>
      <c r="F33" s="116">
        <v>0.12903225809999999</v>
      </c>
      <c r="G33" s="116"/>
      <c r="H33" s="116"/>
      <c r="I33" s="116"/>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2">
      <c r="A35" s="241" t="s">
        <v>28</v>
      </c>
      <c r="B35" s="242"/>
      <c r="C35" s="242"/>
      <c r="D35" s="242"/>
      <c r="E35" s="243"/>
      <c r="F35" s="116"/>
      <c r="G35" s="116"/>
      <c r="H35" s="116"/>
      <c r="I35" s="116"/>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v>45</v>
      </c>
      <c r="G38" s="84">
        <v>41</v>
      </c>
      <c r="H38" s="84">
        <v>29</v>
      </c>
      <c r="I38" s="84">
        <v>33</v>
      </c>
      <c r="J38" s="84"/>
      <c r="K38" s="84"/>
      <c r="L38" s="84"/>
      <c r="M38" s="84"/>
      <c r="N38" s="84"/>
      <c r="O38" s="84"/>
    </row>
    <row r="39" spans="1:15" s="1" customFormat="1" ht="13.5" customHeight="1" x14ac:dyDescent="0.25">
      <c r="A39" s="241" t="s">
        <v>32</v>
      </c>
      <c r="B39" s="242"/>
      <c r="C39" s="242"/>
      <c r="D39" s="242"/>
      <c r="E39" s="243"/>
      <c r="F39" s="116">
        <v>0.14376996810000001</v>
      </c>
      <c r="G39" s="116">
        <v>0.13531353139999999</v>
      </c>
      <c r="H39" s="116">
        <v>0.1035714286</v>
      </c>
      <c r="I39" s="116">
        <v>0.11913357400000001</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2824</v>
      </c>
      <c r="G25" s="84">
        <v>2903</v>
      </c>
      <c r="H25" s="84">
        <v>2846</v>
      </c>
      <c r="I25" s="84">
        <v>2832</v>
      </c>
      <c r="J25" s="84"/>
      <c r="K25" s="84"/>
      <c r="L25" s="84"/>
      <c r="M25" s="84"/>
      <c r="N25" s="84"/>
      <c r="O25" s="84"/>
    </row>
    <row r="26" spans="1:15" s="9" customFormat="1" ht="15" customHeight="1" x14ac:dyDescent="0.2">
      <c r="A26" s="241" t="s">
        <v>291</v>
      </c>
      <c r="B26" s="242"/>
      <c r="C26" s="242"/>
      <c r="D26" s="242"/>
      <c r="E26" s="243"/>
      <c r="F26" s="84">
        <v>245</v>
      </c>
      <c r="G26" s="84">
        <v>251</v>
      </c>
      <c r="H26" s="84">
        <v>222</v>
      </c>
      <c r="I26" s="84">
        <v>213</v>
      </c>
      <c r="J26" s="84"/>
      <c r="K26" s="84"/>
      <c r="L26" s="84"/>
      <c r="M26" s="84"/>
      <c r="N26" s="84"/>
      <c r="O26" s="84"/>
    </row>
    <row r="27" spans="1:15" s="86" customFormat="1" ht="15" customHeight="1" x14ac:dyDescent="0.25">
      <c r="A27" s="241" t="s">
        <v>292</v>
      </c>
      <c r="B27" s="242"/>
      <c r="C27" s="242"/>
      <c r="D27" s="242"/>
      <c r="E27" s="243"/>
      <c r="F27" s="116">
        <v>8.6756373900000003E-2</v>
      </c>
      <c r="G27" s="116">
        <v>8.6462280399999994E-2</v>
      </c>
      <c r="H27" s="116">
        <v>7.8004216400000007E-2</v>
      </c>
      <c r="I27" s="116">
        <v>7.5211864399999995E-2</v>
      </c>
      <c r="J27" s="116"/>
      <c r="K27" s="116"/>
      <c r="L27" s="116"/>
      <c r="M27" s="116"/>
      <c r="N27" s="116"/>
      <c r="O27" s="116"/>
    </row>
    <row r="28" spans="1:15" s="150" customFormat="1" ht="15" customHeight="1" x14ac:dyDescent="0.25">
      <c r="A28" s="173" t="s">
        <v>324</v>
      </c>
      <c r="B28" s="174"/>
      <c r="C28" s="174"/>
      <c r="D28" s="174"/>
      <c r="E28" s="175"/>
      <c r="F28" s="84">
        <v>13</v>
      </c>
      <c r="G28" s="84">
        <v>14</v>
      </c>
      <c r="H28" s="84" t="s">
        <v>334</v>
      </c>
      <c r="I28" s="84">
        <v>12</v>
      </c>
      <c r="J28" s="84"/>
      <c r="K28" s="84"/>
      <c r="L28" s="84"/>
      <c r="M28" s="84"/>
      <c r="N28" s="84"/>
      <c r="O28" s="84"/>
    </row>
    <row r="29" spans="1:15" s="150" customFormat="1" ht="15" customHeight="1" x14ac:dyDescent="0.25">
      <c r="A29" s="182" t="s">
        <v>295</v>
      </c>
      <c r="B29" s="174"/>
      <c r="C29" s="174"/>
      <c r="D29" s="174"/>
      <c r="E29" s="175"/>
      <c r="F29" s="116">
        <v>3.8235294099999997E-2</v>
      </c>
      <c r="G29" s="116">
        <v>4.4444444399999998E-2</v>
      </c>
      <c r="H29" s="116"/>
      <c r="I29" s="116">
        <v>3.5608308599999999E-2</v>
      </c>
      <c r="J29" s="116"/>
      <c r="K29" s="116"/>
      <c r="L29" s="116"/>
      <c r="M29" s="116"/>
      <c r="N29" s="116"/>
      <c r="O29" s="116"/>
    </row>
    <row r="30" spans="1:15" s="150" customFormat="1" ht="15" customHeight="1" x14ac:dyDescent="0.25">
      <c r="A30" s="182" t="s">
        <v>320</v>
      </c>
      <c r="B30" s="178"/>
      <c r="C30" s="178"/>
      <c r="D30" s="178"/>
      <c r="E30" s="179"/>
      <c r="F30" s="84">
        <v>148</v>
      </c>
      <c r="G30" s="84">
        <v>152</v>
      </c>
      <c r="H30" s="84">
        <v>129</v>
      </c>
      <c r="I30" s="84">
        <v>110</v>
      </c>
      <c r="J30" s="84"/>
      <c r="K30" s="84"/>
      <c r="L30" s="84"/>
      <c r="M30" s="84"/>
      <c r="N30" s="84"/>
      <c r="O30" s="84"/>
    </row>
    <row r="31" spans="1:15" s="150" customFormat="1" ht="15" customHeight="1" x14ac:dyDescent="0.25">
      <c r="A31" s="182" t="s">
        <v>332</v>
      </c>
      <c r="B31" s="178"/>
      <c r="C31" s="178"/>
      <c r="D31" s="178"/>
      <c r="E31" s="179"/>
      <c r="F31" s="116">
        <v>0.191461837</v>
      </c>
      <c r="G31" s="116">
        <v>0.1892901619</v>
      </c>
      <c r="H31" s="116">
        <v>0.16475095789999999</v>
      </c>
      <c r="I31" s="116">
        <v>0.13924050630000001</v>
      </c>
      <c r="J31" s="116"/>
      <c r="K31" s="116"/>
      <c r="L31" s="116"/>
      <c r="M31" s="116"/>
      <c r="N31" s="116"/>
      <c r="O31" s="116"/>
    </row>
    <row r="32" spans="1:15" s="9" customFormat="1" ht="15" customHeight="1" x14ac:dyDescent="0.2">
      <c r="A32" s="182" t="s">
        <v>321</v>
      </c>
      <c r="B32" s="178"/>
      <c r="C32" s="178"/>
      <c r="D32" s="178"/>
      <c r="E32" s="179"/>
      <c r="F32" s="84">
        <v>80</v>
      </c>
      <c r="G32" s="84">
        <v>79</v>
      </c>
      <c r="H32" s="84">
        <v>80</v>
      </c>
      <c r="I32" s="84">
        <v>86</v>
      </c>
      <c r="J32" s="84"/>
      <c r="K32" s="84"/>
      <c r="L32" s="84"/>
      <c r="M32" s="84"/>
      <c r="N32" s="84"/>
      <c r="O32" s="84"/>
    </row>
    <row r="33" spans="1:15" s="9" customFormat="1" ht="15" customHeight="1" x14ac:dyDescent="0.2">
      <c r="A33" s="182" t="s">
        <v>322</v>
      </c>
      <c r="B33" s="178"/>
      <c r="C33" s="178"/>
      <c r="D33" s="178"/>
      <c r="E33" s="179"/>
      <c r="F33" s="116">
        <v>0.1034928849</v>
      </c>
      <c r="G33" s="116">
        <v>0.1008939974</v>
      </c>
      <c r="H33" s="116">
        <v>0.1008827238</v>
      </c>
      <c r="I33" s="116">
        <v>0.10844892809999999</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M6" sqref="M6"/>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2,832</v>
      </c>
      <c r="B10" s="222"/>
      <c r="C10" s="222"/>
      <c r="D10" s="222"/>
      <c r="E10" s="77"/>
      <c r="F10" s="222" t="str">
        <f>"n = "&amp;TEXT('1'!I25,"#,##0")</f>
        <v>n = 1,461</v>
      </c>
      <c r="G10" s="222"/>
      <c r="H10" s="77"/>
      <c r="J10" s="217" t="str">
        <f>"Among those with Medicaid coverage (n = "&amp;TEXT('6a'!I26,"#,##0")&amp;", "&amp;TEXT('6a'!I27,"##.0%")&amp;"). Percent with these conditions or visiting an Emergency Department (ED)."</f>
        <v>Among those with Medicaid coverage (n = 2,052, 80.6%).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2,052, 80.6%).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0.55019493180000001</v>
      </c>
      <c r="K30" s="213"/>
      <c r="L30" s="38"/>
      <c r="M30" s="38"/>
      <c r="N30" s="38"/>
      <c r="O30" s="56"/>
      <c r="P30" s="213">
        <f>'7a'!I30</f>
        <v>0.20372928179999999</v>
      </c>
      <c r="Q30" s="213"/>
      <c r="R30" s="213"/>
    </row>
    <row r="31" spans="1:18" s="16" customFormat="1" ht="12.75" customHeight="1" x14ac:dyDescent="0.2">
      <c r="A31" s="14"/>
      <c r="B31" s="14"/>
      <c r="C31" s="14"/>
      <c r="D31" s="14"/>
      <c r="E31" s="14"/>
      <c r="F31" s="14"/>
      <c r="G31" s="14"/>
      <c r="H31" s="28"/>
      <c r="I31" s="34"/>
      <c r="J31" s="214" t="str">
        <f>"n = "&amp;TEXT('7a'!I27,"#,##0")</f>
        <v>n = 1,129</v>
      </c>
      <c r="K31" s="214"/>
      <c r="L31" s="39"/>
      <c r="M31" s="39"/>
      <c r="N31" s="39"/>
      <c r="O31" s="39"/>
      <c r="P31" s="214" t="str">
        <f>"n = "&amp;TEXT('7a'!I29,"#,##0")</f>
        <v>n = 295</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1396</v>
      </c>
      <c r="G25" s="100">
        <v>1440</v>
      </c>
      <c r="H25" s="100">
        <v>1441</v>
      </c>
      <c r="I25" s="100">
        <v>1461</v>
      </c>
      <c r="J25" s="84"/>
      <c r="K25" s="100"/>
      <c r="L25" s="100"/>
      <c r="M25" s="100"/>
      <c r="N25" s="100"/>
      <c r="O25" s="84"/>
    </row>
    <row r="26" spans="1:15" s="9" customFormat="1" ht="15" customHeight="1" x14ac:dyDescent="0.2">
      <c r="A26" s="241" t="s">
        <v>204</v>
      </c>
      <c r="B26" s="242"/>
      <c r="C26" s="242"/>
      <c r="D26" s="242"/>
      <c r="E26" s="243"/>
      <c r="F26" s="100">
        <v>2824</v>
      </c>
      <c r="G26" s="100">
        <v>2903</v>
      </c>
      <c r="H26" s="100">
        <v>2846</v>
      </c>
      <c r="I26" s="100">
        <v>2832</v>
      </c>
      <c r="J26" s="84"/>
      <c r="K26" s="100"/>
      <c r="L26" s="100"/>
      <c r="M26" s="100"/>
      <c r="N26" s="100"/>
      <c r="O26" s="84"/>
    </row>
    <row r="27" spans="1:15" s="5" customFormat="1" ht="15" customHeight="1" x14ac:dyDescent="0.25">
      <c r="A27" s="241" t="s">
        <v>13</v>
      </c>
      <c r="B27" s="242"/>
      <c r="C27" s="242"/>
      <c r="D27" s="242"/>
      <c r="E27" s="243"/>
      <c r="F27" s="100">
        <v>371</v>
      </c>
      <c r="G27" s="100">
        <v>353</v>
      </c>
      <c r="H27" s="100">
        <v>326</v>
      </c>
      <c r="I27" s="100">
        <v>307</v>
      </c>
      <c r="J27" s="59"/>
      <c r="K27" s="100"/>
      <c r="L27" s="100"/>
      <c r="M27" s="100"/>
      <c r="N27" s="100"/>
      <c r="O27" s="59"/>
    </row>
    <row r="28" spans="1:15" s="9" customFormat="1" ht="15" customHeight="1" x14ac:dyDescent="0.2">
      <c r="A28" s="241" t="s">
        <v>14</v>
      </c>
      <c r="B28" s="242"/>
      <c r="C28" s="242"/>
      <c r="D28" s="242"/>
      <c r="E28" s="243"/>
      <c r="F28" s="118">
        <v>0.26575931229999999</v>
      </c>
      <c r="G28" s="118">
        <v>0.24513888889999999</v>
      </c>
      <c r="H28" s="118">
        <v>0.22623178350000001</v>
      </c>
      <c r="I28" s="118">
        <v>0.21013004790000001</v>
      </c>
      <c r="J28" s="119"/>
      <c r="K28" s="118"/>
      <c r="L28" s="118"/>
      <c r="M28" s="118"/>
      <c r="N28" s="118"/>
      <c r="O28" s="119"/>
    </row>
    <row r="29" spans="1:15" s="9" customFormat="1" ht="15" customHeight="1" x14ac:dyDescent="0.2">
      <c r="A29" s="241" t="s">
        <v>17</v>
      </c>
      <c r="B29" s="242"/>
      <c r="C29" s="242"/>
      <c r="D29" s="242"/>
      <c r="E29" s="243"/>
      <c r="F29" s="100">
        <v>527</v>
      </c>
      <c r="G29" s="100">
        <v>523</v>
      </c>
      <c r="H29" s="100">
        <v>483</v>
      </c>
      <c r="I29" s="100">
        <v>464</v>
      </c>
      <c r="J29" s="59"/>
      <c r="K29" s="100"/>
      <c r="L29" s="100"/>
      <c r="M29" s="100"/>
      <c r="N29" s="100"/>
      <c r="O29" s="59"/>
    </row>
    <row r="30" spans="1:15" s="9" customFormat="1" ht="15" customHeight="1" x14ac:dyDescent="0.2">
      <c r="A30" s="241" t="s">
        <v>18</v>
      </c>
      <c r="B30" s="242"/>
      <c r="C30" s="242"/>
      <c r="D30" s="242"/>
      <c r="E30" s="243"/>
      <c r="F30" s="118">
        <v>0.3775071633</v>
      </c>
      <c r="G30" s="118">
        <v>0.36319444439999998</v>
      </c>
      <c r="H30" s="118">
        <v>0.33518390009999999</v>
      </c>
      <c r="I30" s="118">
        <v>0.31759069130000001</v>
      </c>
      <c r="J30" s="117"/>
      <c r="K30" s="118"/>
      <c r="L30" s="118"/>
      <c r="M30" s="118"/>
      <c r="N30" s="118"/>
      <c r="O30" s="117"/>
    </row>
    <row r="31" spans="1:15" s="9" customFormat="1" ht="15" customHeight="1" x14ac:dyDescent="0.2">
      <c r="A31" s="241" t="s">
        <v>15</v>
      </c>
      <c r="B31" s="242"/>
      <c r="C31" s="242"/>
      <c r="D31" s="242"/>
      <c r="E31" s="243"/>
      <c r="F31" s="100">
        <v>22</v>
      </c>
      <c r="G31" s="100">
        <v>26</v>
      </c>
      <c r="H31" s="100">
        <v>23</v>
      </c>
      <c r="I31" s="100">
        <v>26</v>
      </c>
      <c r="J31" s="60"/>
      <c r="K31" s="100"/>
      <c r="L31" s="100"/>
      <c r="M31" s="100"/>
      <c r="N31" s="100"/>
      <c r="O31" s="60"/>
    </row>
    <row r="32" spans="1:15" s="9" customFormat="1" ht="15" customHeight="1" x14ac:dyDescent="0.2">
      <c r="A32" s="241" t="s">
        <v>16</v>
      </c>
      <c r="B32" s="242"/>
      <c r="C32" s="242"/>
      <c r="D32" s="242"/>
      <c r="E32" s="243"/>
      <c r="F32" s="118">
        <v>1.5759312300000002E-2</v>
      </c>
      <c r="G32" s="118">
        <v>1.8055555599999999E-2</v>
      </c>
      <c r="H32" s="118">
        <v>1.5961138100000001E-2</v>
      </c>
      <c r="I32" s="118">
        <v>1.7796030099999999E-2</v>
      </c>
      <c r="J32" s="117"/>
      <c r="K32" s="118"/>
      <c r="L32" s="118"/>
      <c r="M32" s="118"/>
      <c r="N32" s="118"/>
      <c r="O32" s="117"/>
    </row>
    <row r="33" spans="1:15" s="9" customFormat="1" ht="15" customHeight="1" x14ac:dyDescent="0.2">
      <c r="A33" s="241" t="s">
        <v>300</v>
      </c>
      <c r="B33" s="242"/>
      <c r="C33" s="242"/>
      <c r="D33" s="242"/>
      <c r="E33" s="243"/>
      <c r="F33" s="100">
        <v>20</v>
      </c>
      <c r="G33" s="100">
        <v>22</v>
      </c>
      <c r="H33" s="100">
        <v>20</v>
      </c>
      <c r="I33" s="100">
        <v>19</v>
      </c>
      <c r="J33" s="60"/>
      <c r="K33" s="100"/>
      <c r="L33" s="100"/>
      <c r="M33" s="100"/>
      <c r="N33" s="100"/>
      <c r="O33" s="60"/>
    </row>
    <row r="34" spans="1:15" s="9" customFormat="1" ht="15" customHeight="1" x14ac:dyDescent="0.2">
      <c r="A34" s="241" t="s">
        <v>154</v>
      </c>
      <c r="B34" s="242"/>
      <c r="C34" s="242"/>
      <c r="D34" s="242"/>
      <c r="E34" s="243"/>
      <c r="F34" s="118">
        <v>7.0821529999999999E-3</v>
      </c>
      <c r="G34" s="118">
        <v>7.5783672E-3</v>
      </c>
      <c r="H34" s="118">
        <v>7.0274068999999998E-3</v>
      </c>
      <c r="I34" s="118">
        <v>6.7090394999999997E-3</v>
      </c>
      <c r="J34" s="117"/>
      <c r="K34" s="118"/>
      <c r="L34" s="118"/>
      <c r="M34" s="118"/>
      <c r="N34" s="118"/>
      <c r="O34" s="117"/>
    </row>
    <row r="35" spans="1:15" s="10" customFormat="1" ht="15" customHeight="1" x14ac:dyDescent="0.2">
      <c r="A35" s="244"/>
      <c r="B35" s="245"/>
      <c r="C35" s="245"/>
      <c r="D35" s="245"/>
      <c r="E35" s="246"/>
      <c r="F35" s="124">
        <v>0.6224928367</v>
      </c>
      <c r="G35" s="124">
        <v>0.63680555559999996</v>
      </c>
      <c r="H35" s="124">
        <v>0.66481609990000001</v>
      </c>
      <c r="I35" s="124">
        <v>0.68240930870000005</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0.73424068769999995</v>
      </c>
      <c r="G36" s="124">
        <v>0.75486111109999998</v>
      </c>
      <c r="H36" s="124">
        <v>0.77376821650000005</v>
      </c>
      <c r="I36" s="124">
        <v>0.78986995209999999</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0.98424068769999995</v>
      </c>
      <c r="G37" s="124">
        <v>0.98194444439999995</v>
      </c>
      <c r="H37" s="124">
        <v>0.98403886190000001</v>
      </c>
      <c r="I37" s="124">
        <v>0.98220396990000003</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F29" sqref="F29:F30"/>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0</v>
      </c>
      <c r="G25" s="84">
        <v>0</v>
      </c>
      <c r="H25" s="84">
        <v>0</v>
      </c>
      <c r="I25" s="84">
        <v>0</v>
      </c>
      <c r="J25" s="84"/>
      <c r="K25" s="84"/>
      <c r="L25" s="84"/>
      <c r="M25" s="84"/>
      <c r="N25" s="84"/>
      <c r="O25" s="84"/>
    </row>
    <row r="26" spans="1:15" s="9" customFormat="1" ht="15" customHeight="1" x14ac:dyDescent="0.2">
      <c r="A26" s="241" t="s">
        <v>205</v>
      </c>
      <c r="B26" s="242"/>
      <c r="C26" s="242"/>
      <c r="D26" s="242"/>
      <c r="E26" s="243"/>
      <c r="F26" s="84">
        <v>0</v>
      </c>
      <c r="G26" s="84">
        <v>0</v>
      </c>
      <c r="H26" s="84">
        <v>0</v>
      </c>
      <c r="I26" s="84">
        <v>0</v>
      </c>
      <c r="J26" s="84"/>
      <c r="K26" s="84"/>
      <c r="L26" s="84"/>
      <c r="M26" s="84"/>
      <c r="N26" s="84"/>
      <c r="O26" s="84"/>
    </row>
    <row r="27" spans="1:15" s="78" customFormat="1" ht="15" customHeight="1" x14ac:dyDescent="0.25">
      <c r="A27" s="241" t="s">
        <v>216</v>
      </c>
      <c r="B27" s="242"/>
      <c r="C27" s="242"/>
      <c r="D27" s="242"/>
      <c r="E27" s="243"/>
      <c r="F27" s="84">
        <v>1392</v>
      </c>
      <c r="G27" s="84">
        <v>1384</v>
      </c>
      <c r="H27" s="84">
        <v>1385</v>
      </c>
      <c r="I27" s="84">
        <v>1382</v>
      </c>
      <c r="J27" s="59"/>
      <c r="K27" s="59"/>
      <c r="L27" s="59"/>
      <c r="M27" s="59"/>
      <c r="N27" s="59"/>
      <c r="O27" s="59"/>
    </row>
    <row r="28" spans="1:15" s="9" customFormat="1" ht="15" customHeight="1" x14ac:dyDescent="0.2">
      <c r="A28" s="241" t="s">
        <v>217</v>
      </c>
      <c r="B28" s="242"/>
      <c r="C28" s="242"/>
      <c r="D28" s="242"/>
      <c r="E28" s="243"/>
      <c r="F28" s="84">
        <v>2820</v>
      </c>
      <c r="G28" s="84">
        <v>2788</v>
      </c>
      <c r="H28" s="84">
        <v>2729</v>
      </c>
      <c r="I28" s="84">
        <v>2669</v>
      </c>
      <c r="J28" s="58"/>
      <c r="K28" s="58"/>
      <c r="L28" s="58"/>
      <c r="M28" s="58"/>
      <c r="N28" s="58"/>
      <c r="O28" s="58"/>
    </row>
    <row r="29" spans="1:15" s="9" customFormat="1" ht="15" customHeight="1" x14ac:dyDescent="0.2">
      <c r="A29" s="241" t="s">
        <v>218</v>
      </c>
      <c r="B29" s="242"/>
      <c r="C29" s="242"/>
      <c r="D29" s="242"/>
      <c r="E29" s="243"/>
      <c r="F29" s="84">
        <v>0</v>
      </c>
      <c r="G29" s="84">
        <v>56</v>
      </c>
      <c r="H29" s="84">
        <v>56</v>
      </c>
      <c r="I29" s="84">
        <v>79</v>
      </c>
      <c r="J29" s="59"/>
      <c r="K29" s="59"/>
      <c r="L29" s="59"/>
      <c r="M29" s="59"/>
      <c r="N29" s="59"/>
      <c r="O29" s="59"/>
    </row>
    <row r="30" spans="1:15" s="9" customFormat="1" ht="15" customHeight="1" x14ac:dyDescent="0.2">
      <c r="A30" s="241" t="s">
        <v>219</v>
      </c>
      <c r="B30" s="242"/>
      <c r="C30" s="242"/>
      <c r="D30" s="242"/>
      <c r="E30" s="243"/>
      <c r="F30" s="84">
        <v>0</v>
      </c>
      <c r="G30" s="84">
        <v>115</v>
      </c>
      <c r="H30" s="84">
        <v>117</v>
      </c>
      <c r="I30" s="84">
        <v>163</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2824</v>
      </c>
      <c r="G25" s="84">
        <v>2903</v>
      </c>
      <c r="H25" s="84">
        <v>2846</v>
      </c>
      <c r="I25" s="84">
        <v>2832</v>
      </c>
      <c r="J25" s="84"/>
      <c r="K25" s="84"/>
      <c r="L25" s="84"/>
      <c r="M25" s="84"/>
      <c r="N25" s="84"/>
      <c r="O25" s="84"/>
    </row>
    <row r="26" spans="1:15" s="9" customFormat="1" ht="13.5" customHeight="1" x14ac:dyDescent="0.2">
      <c r="A26" s="241" t="s">
        <v>21</v>
      </c>
      <c r="B26" s="242"/>
      <c r="C26" s="242"/>
      <c r="D26" s="242"/>
      <c r="E26" s="243"/>
      <c r="F26" s="84">
        <v>2003</v>
      </c>
      <c r="G26" s="84">
        <v>2090</v>
      </c>
      <c r="H26" s="84">
        <v>2098</v>
      </c>
      <c r="I26" s="84">
        <v>2080</v>
      </c>
      <c r="J26" s="84"/>
      <c r="K26" s="84"/>
      <c r="L26" s="84"/>
      <c r="M26" s="84"/>
      <c r="N26" s="84"/>
      <c r="O26" s="84"/>
    </row>
    <row r="27" spans="1:15" s="78" customFormat="1" ht="13.5" customHeight="1" x14ac:dyDescent="0.25">
      <c r="A27" s="241" t="s">
        <v>22</v>
      </c>
      <c r="B27" s="242"/>
      <c r="C27" s="242"/>
      <c r="D27" s="242"/>
      <c r="E27" s="243"/>
      <c r="F27" s="116">
        <v>0.70927762039999998</v>
      </c>
      <c r="G27" s="116">
        <v>0.71994488459999995</v>
      </c>
      <c r="H27" s="116">
        <v>0.73717498240000001</v>
      </c>
      <c r="I27" s="116">
        <v>0.73446327680000001</v>
      </c>
      <c r="J27" s="116"/>
      <c r="K27" s="116"/>
      <c r="L27" s="116"/>
      <c r="M27" s="116"/>
      <c r="N27" s="116"/>
      <c r="O27" s="116"/>
    </row>
    <row r="28" spans="1:15" s="102" customFormat="1" ht="13.5" customHeight="1" x14ac:dyDescent="0.25">
      <c r="A28" s="241" t="s">
        <v>144</v>
      </c>
      <c r="B28" s="242"/>
      <c r="C28" s="242"/>
      <c r="D28" s="242"/>
      <c r="E28" s="243"/>
      <c r="F28" s="84">
        <v>771</v>
      </c>
      <c r="G28" s="84">
        <v>752</v>
      </c>
      <c r="H28" s="84">
        <v>688</v>
      </c>
      <c r="I28" s="84">
        <v>693</v>
      </c>
      <c r="J28" s="59"/>
      <c r="K28" s="59"/>
      <c r="L28" s="59"/>
      <c r="M28" s="59"/>
      <c r="N28" s="59"/>
      <c r="O28" s="59"/>
    </row>
    <row r="29" spans="1:15" s="102" customFormat="1" ht="13.5" customHeight="1" x14ac:dyDescent="0.25">
      <c r="A29" s="241" t="s">
        <v>145</v>
      </c>
      <c r="B29" s="242"/>
      <c r="C29" s="242"/>
      <c r="D29" s="242"/>
      <c r="E29" s="243"/>
      <c r="F29" s="116">
        <v>0.2730169972</v>
      </c>
      <c r="G29" s="116">
        <v>0.25904237000000002</v>
      </c>
      <c r="H29" s="116">
        <v>0.2417427969</v>
      </c>
      <c r="I29" s="116">
        <v>0.2447033898</v>
      </c>
      <c r="J29" s="116"/>
      <c r="K29" s="116"/>
      <c r="L29" s="116"/>
      <c r="M29" s="116"/>
      <c r="N29" s="116"/>
      <c r="O29" s="116"/>
    </row>
    <row r="30" spans="1:15" s="9" customFormat="1" ht="13.5" customHeight="1" x14ac:dyDescent="0.2">
      <c r="A30" s="241" t="s">
        <v>23</v>
      </c>
      <c r="B30" s="242"/>
      <c r="C30" s="242"/>
      <c r="D30" s="242"/>
      <c r="E30" s="243"/>
      <c r="F30" s="58">
        <v>321</v>
      </c>
      <c r="G30" s="58">
        <v>333</v>
      </c>
      <c r="H30" s="58">
        <v>308</v>
      </c>
      <c r="I30" s="58">
        <v>318</v>
      </c>
      <c r="J30" s="58"/>
      <c r="K30" s="58"/>
      <c r="L30" s="58"/>
      <c r="M30" s="58"/>
      <c r="N30" s="58"/>
      <c r="O30" s="58"/>
    </row>
    <row r="31" spans="1:15" s="9" customFormat="1" ht="13.5" customHeight="1" x14ac:dyDescent="0.2">
      <c r="A31" s="241" t="s">
        <v>24</v>
      </c>
      <c r="B31" s="242"/>
      <c r="C31" s="242"/>
      <c r="D31" s="242"/>
      <c r="E31" s="243"/>
      <c r="F31" s="116">
        <v>0.11366855519999999</v>
      </c>
      <c r="G31" s="116">
        <v>0.1147089218</v>
      </c>
      <c r="H31" s="116">
        <v>0.1082220661</v>
      </c>
      <c r="I31" s="116">
        <v>0.11228813560000001</v>
      </c>
      <c r="J31" s="120"/>
      <c r="K31" s="120"/>
      <c r="L31" s="120"/>
      <c r="M31" s="120"/>
      <c r="N31" s="116"/>
      <c r="O31" s="116"/>
    </row>
    <row r="32" spans="1:15" s="9" customFormat="1" ht="13.5" customHeight="1" x14ac:dyDescent="0.2">
      <c r="A32" s="241" t="s">
        <v>25</v>
      </c>
      <c r="B32" s="242"/>
      <c r="C32" s="242"/>
      <c r="D32" s="242"/>
      <c r="E32" s="243"/>
      <c r="F32" s="58">
        <v>124</v>
      </c>
      <c r="G32" s="58">
        <v>105</v>
      </c>
      <c r="H32" s="58">
        <v>100</v>
      </c>
      <c r="I32" s="58">
        <v>110</v>
      </c>
      <c r="J32" s="58"/>
      <c r="K32" s="58"/>
      <c r="L32" s="58"/>
      <c r="M32" s="58"/>
      <c r="N32" s="58"/>
      <c r="O32" s="58"/>
    </row>
    <row r="33" spans="1:15" s="10" customFormat="1" ht="13.5" customHeight="1" x14ac:dyDescent="0.2">
      <c r="A33" s="241" t="s">
        <v>26</v>
      </c>
      <c r="B33" s="242"/>
      <c r="C33" s="242"/>
      <c r="D33" s="242"/>
      <c r="E33" s="243"/>
      <c r="F33" s="116">
        <v>4.3909348399999999E-2</v>
      </c>
      <c r="G33" s="116">
        <v>3.6169479800000001E-2</v>
      </c>
      <c r="H33" s="116">
        <v>3.5137034400000003E-2</v>
      </c>
      <c r="I33" s="116">
        <v>3.8841807899999997E-2</v>
      </c>
      <c r="J33" s="116"/>
      <c r="K33" s="116"/>
      <c r="L33" s="116"/>
      <c r="M33" s="116"/>
      <c r="N33" s="116"/>
      <c r="O33" s="116"/>
    </row>
    <row r="34" spans="1:15" s="10" customFormat="1" ht="13.5" customHeight="1" x14ac:dyDescent="0.2">
      <c r="A34" s="241" t="s">
        <v>27</v>
      </c>
      <c r="B34" s="242"/>
      <c r="C34" s="242"/>
      <c r="D34" s="242"/>
      <c r="E34" s="243"/>
      <c r="F34" s="58">
        <v>61</v>
      </c>
      <c r="G34" s="58">
        <v>64</v>
      </c>
      <c r="H34" s="58">
        <v>64</v>
      </c>
      <c r="I34" s="58">
        <v>55</v>
      </c>
      <c r="J34" s="58"/>
      <c r="K34" s="58"/>
      <c r="L34" s="58"/>
      <c r="M34" s="58"/>
      <c r="N34" s="58"/>
      <c r="O34" s="58"/>
    </row>
    <row r="35" spans="1:15" s="10" customFormat="1" ht="13.5" customHeight="1" x14ac:dyDescent="0.2">
      <c r="A35" s="241" t="s">
        <v>28</v>
      </c>
      <c r="B35" s="242"/>
      <c r="C35" s="242"/>
      <c r="D35" s="242"/>
      <c r="E35" s="243"/>
      <c r="F35" s="116">
        <v>2.1600566599999999E-2</v>
      </c>
      <c r="G35" s="116">
        <v>2.2046159100000001E-2</v>
      </c>
      <c r="H35" s="116">
        <v>2.2487701999999998E-2</v>
      </c>
      <c r="I35" s="116">
        <v>1.9420903999999999E-2</v>
      </c>
      <c r="J35" s="116"/>
      <c r="K35" s="116"/>
      <c r="L35" s="116"/>
      <c r="M35" s="116"/>
      <c r="N35" s="116"/>
      <c r="O35" s="116"/>
    </row>
    <row r="36" spans="1:15" s="10" customFormat="1" ht="13.5" customHeight="1" x14ac:dyDescent="0.2">
      <c r="A36" s="241" t="s">
        <v>29</v>
      </c>
      <c r="B36" s="242"/>
      <c r="C36" s="242"/>
      <c r="D36" s="242"/>
      <c r="E36" s="243"/>
      <c r="F36" s="58">
        <v>45</v>
      </c>
      <c r="G36" s="58">
        <v>39</v>
      </c>
      <c r="H36" s="58">
        <v>26</v>
      </c>
      <c r="I36" s="58">
        <v>24</v>
      </c>
      <c r="J36" s="58"/>
      <c r="K36" s="58"/>
      <c r="L36" s="58"/>
      <c r="M36" s="58"/>
      <c r="N36" s="58"/>
      <c r="O36" s="58"/>
    </row>
    <row r="37" spans="1:15" s="10" customFormat="1" ht="13.5" customHeight="1" x14ac:dyDescent="0.2">
      <c r="A37" s="241" t="s">
        <v>30</v>
      </c>
      <c r="B37" s="242"/>
      <c r="C37" s="242"/>
      <c r="D37" s="242"/>
      <c r="E37" s="243"/>
      <c r="F37" s="116">
        <v>1.5934844199999999E-2</v>
      </c>
      <c r="G37" s="116">
        <v>1.3434378199999999E-2</v>
      </c>
      <c r="H37" s="116">
        <v>9.1356289999999993E-3</v>
      </c>
      <c r="I37" s="116">
        <v>8.4745762999999998E-3</v>
      </c>
      <c r="J37" s="116"/>
      <c r="K37" s="116"/>
      <c r="L37" s="116"/>
      <c r="M37" s="116"/>
      <c r="N37" s="116"/>
      <c r="O37" s="116"/>
    </row>
    <row r="38" spans="1:15" s="10" customFormat="1" ht="13.5" customHeight="1" x14ac:dyDescent="0.2">
      <c r="A38" s="241" t="s">
        <v>31</v>
      </c>
      <c r="B38" s="242"/>
      <c r="C38" s="242"/>
      <c r="D38" s="242"/>
      <c r="E38" s="243"/>
      <c r="F38" s="58">
        <v>313</v>
      </c>
      <c r="G38" s="58">
        <v>303</v>
      </c>
      <c r="H38" s="58">
        <v>280</v>
      </c>
      <c r="I38" s="58">
        <v>277</v>
      </c>
      <c r="J38" s="58"/>
      <c r="K38" s="58"/>
      <c r="L38" s="58"/>
      <c r="M38" s="58"/>
      <c r="N38" s="58"/>
      <c r="O38" s="58"/>
    </row>
    <row r="39" spans="1:15" s="10" customFormat="1" ht="13.5" customHeight="1" x14ac:dyDescent="0.2">
      <c r="A39" s="241" t="s">
        <v>32</v>
      </c>
      <c r="B39" s="242"/>
      <c r="C39" s="242"/>
      <c r="D39" s="242"/>
      <c r="E39" s="243"/>
      <c r="F39" s="116">
        <v>0.11083569410000001</v>
      </c>
      <c r="G39" s="116">
        <v>0.1043747847</v>
      </c>
      <c r="H39" s="116">
        <v>9.8383696399999998E-2</v>
      </c>
      <c r="I39" s="116">
        <v>9.7810734499999996E-2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2824</v>
      </c>
      <c r="G25" s="84">
        <v>2903</v>
      </c>
      <c r="H25" s="84">
        <v>2846</v>
      </c>
      <c r="I25" s="84">
        <v>2832</v>
      </c>
      <c r="J25" s="84"/>
      <c r="K25" s="84"/>
      <c r="L25" s="84"/>
      <c r="M25" s="84"/>
      <c r="N25" s="84"/>
      <c r="O25" s="84"/>
    </row>
    <row r="26" spans="1:17" s="9" customFormat="1" ht="14.25" customHeight="1" x14ac:dyDescent="0.2">
      <c r="A26" s="241" t="s">
        <v>46</v>
      </c>
      <c r="B26" s="242"/>
      <c r="C26" s="242"/>
      <c r="D26" s="242"/>
      <c r="E26" s="243"/>
      <c r="F26" s="84">
        <v>1219</v>
      </c>
      <c r="G26" s="84">
        <v>1255</v>
      </c>
      <c r="H26" s="84">
        <v>1251</v>
      </c>
      <c r="I26" s="84">
        <v>1255</v>
      </c>
      <c r="J26" s="84"/>
      <c r="K26" s="84"/>
      <c r="L26" s="84"/>
      <c r="M26" s="84"/>
      <c r="N26" s="84"/>
      <c r="O26" s="84"/>
    </row>
    <row r="27" spans="1:17" s="78" customFormat="1" ht="14.25" customHeight="1" x14ac:dyDescent="0.25">
      <c r="A27" s="241" t="s">
        <v>47</v>
      </c>
      <c r="B27" s="242"/>
      <c r="C27" s="242"/>
      <c r="D27" s="242"/>
      <c r="E27" s="243"/>
      <c r="F27" s="116">
        <v>0.69736842109999997</v>
      </c>
      <c r="G27" s="116">
        <v>0.68880351259999995</v>
      </c>
      <c r="H27" s="116">
        <v>0.68063112079999999</v>
      </c>
      <c r="I27" s="116">
        <v>0.67148207599999998</v>
      </c>
      <c r="J27" s="116"/>
      <c r="K27" s="116"/>
      <c r="L27" s="116"/>
      <c r="M27" s="116"/>
      <c r="N27" s="116"/>
      <c r="O27" s="116"/>
      <c r="Q27" s="152"/>
    </row>
    <row r="28" spans="1:17" s="9" customFormat="1" ht="14.25" customHeight="1" x14ac:dyDescent="0.2">
      <c r="A28" s="241" t="s">
        <v>48</v>
      </c>
      <c r="B28" s="242"/>
      <c r="C28" s="242"/>
      <c r="D28" s="242"/>
      <c r="E28" s="243"/>
      <c r="F28" s="58">
        <v>529</v>
      </c>
      <c r="G28" s="58">
        <v>567</v>
      </c>
      <c r="H28" s="58">
        <v>587</v>
      </c>
      <c r="I28" s="58">
        <v>614</v>
      </c>
      <c r="J28" s="58"/>
      <c r="K28" s="58"/>
      <c r="L28" s="58"/>
      <c r="M28" s="58"/>
      <c r="N28" s="58"/>
      <c r="O28" s="58"/>
    </row>
    <row r="29" spans="1:17" s="9" customFormat="1" ht="14.25" customHeight="1" x14ac:dyDescent="0.2">
      <c r="A29" s="241" t="s">
        <v>49</v>
      </c>
      <c r="B29" s="242"/>
      <c r="C29" s="242"/>
      <c r="D29" s="242"/>
      <c r="E29" s="243"/>
      <c r="F29" s="116">
        <v>0.30263157889999998</v>
      </c>
      <c r="G29" s="116">
        <v>0.3111964874</v>
      </c>
      <c r="H29" s="116">
        <v>0.31936887920000001</v>
      </c>
      <c r="I29" s="116">
        <v>0.32851792400000002</v>
      </c>
      <c r="J29" s="116"/>
      <c r="K29" s="116"/>
      <c r="L29" s="116"/>
      <c r="M29" s="116"/>
      <c r="N29" s="116"/>
      <c r="O29" s="116"/>
    </row>
    <row r="30" spans="1:17" s="9" customFormat="1" ht="14.25" customHeight="1" x14ac:dyDescent="0.2">
      <c r="A30" s="241" t="s">
        <v>53</v>
      </c>
      <c r="B30" s="242"/>
      <c r="C30" s="242"/>
      <c r="D30" s="242"/>
      <c r="E30" s="243"/>
      <c r="F30" s="58">
        <v>1076</v>
      </c>
      <c r="G30" s="58">
        <v>1081</v>
      </c>
      <c r="H30" s="58">
        <v>1008</v>
      </c>
      <c r="I30" s="58">
        <v>963</v>
      </c>
      <c r="J30" s="58"/>
      <c r="K30" s="58"/>
      <c r="L30" s="58"/>
      <c r="M30" s="58"/>
      <c r="N30" s="58"/>
      <c r="O30" s="58"/>
    </row>
    <row r="31" spans="1:17" s="10" customFormat="1" ht="14.25" customHeight="1" x14ac:dyDescent="0.2">
      <c r="A31" s="241" t="s">
        <v>50</v>
      </c>
      <c r="B31" s="242"/>
      <c r="C31" s="242"/>
      <c r="D31" s="242"/>
      <c r="E31" s="243"/>
      <c r="F31" s="116">
        <v>0.38101983</v>
      </c>
      <c r="G31" s="116">
        <v>0.37237340679999997</v>
      </c>
      <c r="H31" s="116">
        <v>0.35418130710000001</v>
      </c>
      <c r="I31" s="116">
        <v>0.3400423729</v>
      </c>
      <c r="J31" s="116"/>
      <c r="K31" s="116"/>
      <c r="L31" s="116"/>
      <c r="M31" s="116"/>
      <c r="N31" s="116"/>
      <c r="O31" s="116"/>
    </row>
    <row r="32" spans="1:17" s="10" customFormat="1" ht="14.25" customHeight="1" x14ac:dyDescent="0.2">
      <c r="A32" s="241" t="s">
        <v>64</v>
      </c>
      <c r="B32" s="242"/>
      <c r="C32" s="242"/>
      <c r="D32" s="242"/>
      <c r="E32" s="243"/>
      <c r="F32" s="58">
        <v>806</v>
      </c>
      <c r="G32" s="58">
        <v>834</v>
      </c>
      <c r="H32" s="58">
        <v>827</v>
      </c>
      <c r="I32" s="58">
        <v>832</v>
      </c>
      <c r="J32" s="58"/>
      <c r="K32" s="58"/>
      <c r="L32" s="58"/>
      <c r="M32" s="58"/>
      <c r="N32" s="58"/>
      <c r="O32" s="58"/>
    </row>
    <row r="33" spans="1:15" s="10" customFormat="1" ht="14.25" customHeight="1" x14ac:dyDescent="0.2">
      <c r="A33" s="241" t="s">
        <v>65</v>
      </c>
      <c r="B33" s="242"/>
      <c r="C33" s="242"/>
      <c r="D33" s="242"/>
      <c r="E33" s="243"/>
      <c r="F33" s="116">
        <v>0.2854107649</v>
      </c>
      <c r="G33" s="116">
        <v>0.28728901140000002</v>
      </c>
      <c r="H33" s="116">
        <v>0.29058327480000001</v>
      </c>
      <c r="I33" s="116">
        <v>0.29378531070000002</v>
      </c>
      <c r="J33" s="116"/>
      <c r="K33" s="116"/>
      <c r="L33" s="116"/>
      <c r="M33" s="116"/>
      <c r="N33" s="116"/>
      <c r="O33" s="116"/>
    </row>
    <row r="34" spans="1:15" s="10" customFormat="1" ht="14.25" customHeight="1" x14ac:dyDescent="0.2">
      <c r="A34" s="241" t="s">
        <v>66</v>
      </c>
      <c r="B34" s="242"/>
      <c r="C34" s="242"/>
      <c r="D34" s="242"/>
      <c r="E34" s="243"/>
      <c r="F34" s="58">
        <v>740</v>
      </c>
      <c r="G34" s="58">
        <v>752</v>
      </c>
      <c r="H34" s="58">
        <v>749</v>
      </c>
      <c r="I34" s="58">
        <v>751</v>
      </c>
      <c r="J34" s="58"/>
      <c r="K34" s="58"/>
      <c r="L34" s="58"/>
      <c r="M34" s="58"/>
      <c r="N34" s="58"/>
      <c r="O34" s="58"/>
    </row>
    <row r="35" spans="1:15" s="10" customFormat="1" ht="14.25" customHeight="1" x14ac:dyDescent="0.2">
      <c r="A35" s="241" t="s">
        <v>147</v>
      </c>
      <c r="B35" s="242"/>
      <c r="C35" s="242"/>
      <c r="D35" s="242"/>
      <c r="E35" s="243"/>
      <c r="F35" s="116">
        <v>0.26203966010000002</v>
      </c>
      <c r="G35" s="116">
        <v>0.25904237000000002</v>
      </c>
      <c r="H35" s="116">
        <v>0.26317638789999998</v>
      </c>
      <c r="I35" s="116">
        <v>0.26518361579999999</v>
      </c>
      <c r="J35" s="116"/>
      <c r="K35" s="116"/>
      <c r="L35" s="116"/>
      <c r="M35" s="116"/>
      <c r="N35" s="116"/>
      <c r="O35" s="116"/>
    </row>
    <row r="36" spans="1:15" s="10" customFormat="1" ht="14.25" customHeight="1" x14ac:dyDescent="0.2">
      <c r="A36" s="241" t="s">
        <v>52</v>
      </c>
      <c r="B36" s="242"/>
      <c r="C36" s="242"/>
      <c r="D36" s="242"/>
      <c r="E36" s="243"/>
      <c r="F36" s="58">
        <v>202</v>
      </c>
      <c r="G36" s="58">
        <v>236</v>
      </c>
      <c r="H36" s="58">
        <v>262</v>
      </c>
      <c r="I36" s="58">
        <v>286</v>
      </c>
      <c r="J36" s="58"/>
      <c r="K36" s="58"/>
      <c r="L36" s="58"/>
      <c r="M36" s="58"/>
      <c r="N36" s="58"/>
      <c r="O36" s="58"/>
    </row>
    <row r="37" spans="1:15" s="10" customFormat="1" ht="14.25" customHeight="1" x14ac:dyDescent="0.2">
      <c r="A37" s="241" t="s">
        <v>51</v>
      </c>
      <c r="B37" s="242"/>
      <c r="C37" s="242"/>
      <c r="D37" s="242"/>
      <c r="E37" s="243"/>
      <c r="F37" s="116">
        <v>7.1529745000000006E-2</v>
      </c>
      <c r="G37" s="116">
        <v>8.1295211800000003E-2</v>
      </c>
      <c r="H37" s="116">
        <v>9.2059030200000003E-2</v>
      </c>
      <c r="I37" s="116">
        <v>0.10098870059999999</v>
      </c>
      <c r="J37" s="116"/>
      <c r="K37" s="116"/>
      <c r="L37" s="116"/>
      <c r="M37" s="116"/>
      <c r="N37" s="116"/>
      <c r="O37" s="116"/>
    </row>
    <row r="38" spans="1:15" s="1" customFormat="1" ht="6.75" customHeight="1" x14ac:dyDescent="0.25">
      <c r="B38"/>
      <c r="C38"/>
      <c r="D38"/>
      <c r="E38"/>
      <c r="F38"/>
      <c r="G38"/>
      <c r="H38"/>
      <c r="I38" s="125">
        <f>1-I37</f>
        <v>0.89901129940000002</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0.73481638419999995</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2824</v>
      </c>
      <c r="G25" s="84">
        <v>2903</v>
      </c>
      <c r="H25" s="84">
        <v>2846</v>
      </c>
      <c r="I25" s="84">
        <v>2832</v>
      </c>
      <c r="J25" s="84"/>
      <c r="K25" s="84"/>
      <c r="L25" s="84"/>
      <c r="M25" s="84"/>
      <c r="N25" s="84"/>
      <c r="O25" s="84"/>
    </row>
    <row r="26" spans="1:16" s="9" customFormat="1" ht="15" customHeight="1" x14ac:dyDescent="0.2">
      <c r="A26" s="241" t="s">
        <v>172</v>
      </c>
      <c r="B26" s="242"/>
      <c r="C26" s="242"/>
      <c r="D26" s="242"/>
      <c r="E26" s="243"/>
      <c r="F26" s="84">
        <v>806</v>
      </c>
      <c r="G26" s="84">
        <v>834</v>
      </c>
      <c r="H26" s="84">
        <v>827</v>
      </c>
      <c r="I26" s="84">
        <v>832</v>
      </c>
      <c r="J26" s="84"/>
      <c r="K26" s="84"/>
      <c r="L26" s="84"/>
      <c r="M26" s="84"/>
      <c r="N26" s="84"/>
      <c r="O26" s="84"/>
    </row>
    <row r="27" spans="1:16" s="79" customFormat="1" ht="15" customHeight="1" x14ac:dyDescent="0.25">
      <c r="A27" s="241" t="s">
        <v>171</v>
      </c>
      <c r="B27" s="242"/>
      <c r="C27" s="242"/>
      <c r="D27" s="242"/>
      <c r="E27" s="243"/>
      <c r="F27" s="116">
        <v>0.2854107649</v>
      </c>
      <c r="G27" s="116">
        <v>0.28728901140000002</v>
      </c>
      <c r="H27" s="116">
        <v>0.29058327480000001</v>
      </c>
      <c r="I27" s="116">
        <v>0.29378531070000002</v>
      </c>
      <c r="J27" s="116"/>
      <c r="K27" s="116"/>
      <c r="L27" s="116"/>
      <c r="M27" s="116"/>
      <c r="N27" s="116"/>
      <c r="O27" s="116"/>
      <c r="P27" s="112"/>
    </row>
    <row r="28" spans="1:16" s="9" customFormat="1" ht="15" customHeight="1" x14ac:dyDescent="0.2">
      <c r="A28" s="241" t="s">
        <v>62</v>
      </c>
      <c r="B28" s="242"/>
      <c r="C28" s="242"/>
      <c r="D28" s="242"/>
      <c r="E28" s="243"/>
      <c r="F28" s="58">
        <v>330</v>
      </c>
      <c r="G28" s="58">
        <v>329</v>
      </c>
      <c r="H28" s="58">
        <v>322</v>
      </c>
      <c r="I28" s="58">
        <v>325</v>
      </c>
      <c r="J28" s="58"/>
      <c r="K28" s="58"/>
      <c r="L28" s="58"/>
      <c r="M28" s="58"/>
      <c r="N28" s="58"/>
      <c r="O28" s="58"/>
    </row>
    <row r="29" spans="1:16" s="9" customFormat="1" ht="15" customHeight="1" x14ac:dyDescent="0.2">
      <c r="A29" s="241" t="s">
        <v>67</v>
      </c>
      <c r="B29" s="242"/>
      <c r="C29" s="242"/>
      <c r="D29" s="242"/>
      <c r="E29" s="243"/>
      <c r="F29" s="116">
        <v>0.40942928039999998</v>
      </c>
      <c r="G29" s="116">
        <v>0.39448441249999999</v>
      </c>
      <c r="H29" s="116">
        <v>0.3893591294</v>
      </c>
      <c r="I29" s="116">
        <v>0.390625</v>
      </c>
      <c r="J29" s="116"/>
      <c r="K29" s="116"/>
      <c r="L29" s="116"/>
      <c r="M29" s="116"/>
      <c r="N29" s="116"/>
      <c r="O29" s="116"/>
    </row>
    <row r="30" spans="1:16" s="9" customFormat="1" ht="15" customHeight="1" x14ac:dyDescent="0.2">
      <c r="A30" s="241" t="s">
        <v>262</v>
      </c>
      <c r="B30" s="242"/>
      <c r="C30" s="242"/>
      <c r="D30" s="242"/>
      <c r="E30" s="243"/>
      <c r="F30" s="108">
        <v>600.99333277999995</v>
      </c>
      <c r="G30" s="108">
        <v>698</v>
      </c>
      <c r="H30" s="108">
        <v>781.67833232999999</v>
      </c>
      <c r="I30" s="108">
        <v>822.07083256999999</v>
      </c>
      <c r="J30" s="108"/>
      <c r="K30" s="108"/>
      <c r="L30" s="108"/>
      <c r="M30" s="108"/>
      <c r="N30" s="108"/>
      <c r="O30" s="108"/>
    </row>
    <row r="31" spans="1:16" s="10" customFormat="1" ht="15" customHeight="1" x14ac:dyDescent="0.2">
      <c r="A31" s="241" t="s">
        <v>263</v>
      </c>
      <c r="B31" s="242"/>
      <c r="C31" s="242"/>
      <c r="D31" s="242"/>
      <c r="E31" s="243"/>
      <c r="F31" s="113">
        <v>9.8113359650999996</v>
      </c>
      <c r="G31" s="113">
        <v>9.7213526555000005</v>
      </c>
      <c r="H31" s="113">
        <v>10</v>
      </c>
      <c r="I31" s="113">
        <v>10.355265254000001</v>
      </c>
      <c r="J31" s="113"/>
      <c r="K31" s="113"/>
      <c r="L31" s="113"/>
      <c r="M31" s="113"/>
      <c r="N31" s="113"/>
      <c r="O31" s="113"/>
      <c r="P31" s="83"/>
    </row>
    <row r="32" spans="1:16" s="10" customFormat="1" ht="15" customHeight="1" x14ac:dyDescent="0.2">
      <c r="A32" s="241" t="s">
        <v>264</v>
      </c>
      <c r="B32" s="242"/>
      <c r="C32" s="242"/>
      <c r="D32" s="242"/>
      <c r="E32" s="243"/>
      <c r="F32" s="60">
        <v>15.048076923</v>
      </c>
      <c r="G32" s="60">
        <v>15.961538462</v>
      </c>
      <c r="H32" s="60">
        <v>17.240384615</v>
      </c>
      <c r="I32" s="60">
        <v>17.75</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806</v>
      </c>
      <c r="G25" s="84">
        <v>834</v>
      </c>
      <c r="H25" s="84">
        <v>827</v>
      </c>
      <c r="I25" s="84">
        <v>832</v>
      </c>
      <c r="J25" s="84"/>
      <c r="K25" s="84"/>
      <c r="L25" s="84"/>
      <c r="M25" s="84"/>
      <c r="N25" s="84"/>
      <c r="O25" s="84"/>
    </row>
    <row r="26" spans="1:16" s="9" customFormat="1" ht="15" customHeight="1" x14ac:dyDescent="0.2">
      <c r="A26" s="241" t="s">
        <v>157</v>
      </c>
      <c r="B26" s="242"/>
      <c r="C26" s="242"/>
      <c r="D26" s="242"/>
      <c r="E26" s="243"/>
      <c r="F26" s="84">
        <v>330</v>
      </c>
      <c r="G26" s="84">
        <v>329</v>
      </c>
      <c r="H26" s="84">
        <v>322</v>
      </c>
      <c r="I26" s="84">
        <v>325</v>
      </c>
      <c r="J26" s="84"/>
      <c r="K26" s="84"/>
      <c r="L26" s="84"/>
      <c r="M26" s="84"/>
      <c r="N26" s="84"/>
      <c r="O26" s="84"/>
    </row>
    <row r="27" spans="1:16" s="79" customFormat="1" ht="15" customHeight="1" x14ac:dyDescent="0.25">
      <c r="A27" s="241" t="s">
        <v>156</v>
      </c>
      <c r="B27" s="242"/>
      <c r="C27" s="242"/>
      <c r="D27" s="242"/>
      <c r="E27" s="243"/>
      <c r="F27" s="84">
        <v>311</v>
      </c>
      <c r="G27" s="84">
        <v>327</v>
      </c>
      <c r="H27" s="84">
        <v>351</v>
      </c>
      <c r="I27" s="84">
        <v>370</v>
      </c>
      <c r="J27" s="84"/>
      <c r="K27" s="84"/>
      <c r="L27" s="84"/>
      <c r="M27" s="84"/>
      <c r="N27" s="84"/>
      <c r="O27" s="84"/>
    </row>
    <row r="28" spans="1:16" s="9" customFormat="1" ht="15" customHeight="1" x14ac:dyDescent="0.2">
      <c r="A28" s="241" t="s">
        <v>73</v>
      </c>
      <c r="B28" s="242"/>
      <c r="C28" s="242"/>
      <c r="D28" s="242"/>
      <c r="E28" s="243"/>
      <c r="F28" s="116">
        <v>0.40942928039999998</v>
      </c>
      <c r="G28" s="116">
        <v>0.39448441249999999</v>
      </c>
      <c r="H28" s="116">
        <v>0.3893591294</v>
      </c>
      <c r="I28" s="116">
        <v>0.390625</v>
      </c>
      <c r="J28" s="116"/>
      <c r="K28" s="119"/>
      <c r="L28" s="119"/>
      <c r="M28" s="119"/>
      <c r="N28" s="119"/>
      <c r="O28" s="116"/>
    </row>
    <row r="29" spans="1:16" s="9" customFormat="1" ht="15" customHeight="1" x14ac:dyDescent="0.2">
      <c r="A29" s="109" t="s">
        <v>158</v>
      </c>
      <c r="B29" s="110"/>
      <c r="C29" s="110"/>
      <c r="D29" s="110"/>
      <c r="E29" s="111"/>
      <c r="F29" s="116">
        <v>0.3858560794</v>
      </c>
      <c r="G29" s="116">
        <v>0.3920863309</v>
      </c>
      <c r="H29" s="116">
        <v>0.42442563480000001</v>
      </c>
      <c r="I29" s="116">
        <v>0.4447115385</v>
      </c>
      <c r="J29" s="116"/>
      <c r="K29" s="116"/>
      <c r="L29" s="116"/>
      <c r="M29" s="116"/>
      <c r="N29" s="116"/>
      <c r="O29" s="116"/>
    </row>
    <row r="30" spans="1:16" s="9" customFormat="1" ht="15" customHeight="1" x14ac:dyDescent="0.2">
      <c r="A30" s="241" t="s">
        <v>265</v>
      </c>
      <c r="B30" s="242"/>
      <c r="C30" s="242"/>
      <c r="D30" s="242"/>
      <c r="E30" s="243"/>
      <c r="F30" s="108">
        <v>600.99333277999995</v>
      </c>
      <c r="G30" s="108">
        <v>698</v>
      </c>
      <c r="H30" s="108">
        <v>781.67833232999999</v>
      </c>
      <c r="I30" s="108">
        <v>822.07083256999999</v>
      </c>
      <c r="J30" s="108"/>
      <c r="K30" s="108"/>
      <c r="L30" s="108"/>
      <c r="M30" s="108"/>
      <c r="N30" s="108"/>
      <c r="O30" s="108"/>
    </row>
    <row r="31" spans="1:16" s="10" customFormat="1" ht="15" customHeight="1" x14ac:dyDescent="0.2">
      <c r="A31" s="241" t="s">
        <v>266</v>
      </c>
      <c r="B31" s="242"/>
      <c r="C31" s="242"/>
      <c r="D31" s="242"/>
      <c r="E31" s="243"/>
      <c r="F31" s="108">
        <v>892.83333332999996</v>
      </c>
      <c r="G31" s="108">
        <v>947.91666667000004</v>
      </c>
      <c r="H31" s="108">
        <v>1015.7683323</v>
      </c>
      <c r="I31" s="108">
        <v>979.18541589999995</v>
      </c>
      <c r="J31" s="108"/>
      <c r="K31" s="108"/>
      <c r="L31" s="108"/>
      <c r="M31" s="108"/>
      <c r="N31" s="108"/>
      <c r="O31" s="108"/>
      <c r="P31" s="9"/>
    </row>
    <row r="32" spans="1:16" s="10" customFormat="1" ht="15" customHeight="1" x14ac:dyDescent="0.2">
      <c r="A32" s="241" t="s">
        <v>267</v>
      </c>
      <c r="B32" s="242"/>
      <c r="C32" s="242"/>
      <c r="D32" s="242"/>
      <c r="E32" s="243"/>
      <c r="F32" s="113">
        <v>9.8113359650999996</v>
      </c>
      <c r="G32" s="113">
        <v>9.7213526555000005</v>
      </c>
      <c r="H32" s="113">
        <v>10</v>
      </c>
      <c r="I32" s="113">
        <v>10.355265254000001</v>
      </c>
      <c r="J32" s="113"/>
      <c r="K32" s="114"/>
      <c r="L32" s="114"/>
      <c r="M32" s="114"/>
      <c r="N32" s="114"/>
      <c r="O32" s="113"/>
      <c r="P32" s="83"/>
    </row>
    <row r="33" spans="1:15" s="10" customFormat="1" ht="15" customHeight="1" x14ac:dyDescent="0.2">
      <c r="A33" s="109" t="s">
        <v>268</v>
      </c>
      <c r="B33" s="110"/>
      <c r="C33" s="110"/>
      <c r="D33" s="110"/>
      <c r="E33" s="111"/>
      <c r="F33" s="113">
        <v>10.184039531</v>
      </c>
      <c r="G33" s="113">
        <v>10.53</v>
      </c>
      <c r="H33" s="113">
        <v>10.951694407</v>
      </c>
      <c r="I33" s="113">
        <v>11.342236494</v>
      </c>
      <c r="J33" s="114"/>
      <c r="K33" s="114"/>
      <c r="L33" s="114"/>
      <c r="M33" s="114"/>
      <c r="N33" s="114"/>
      <c r="O33" s="114"/>
    </row>
    <row r="34" spans="1:15" s="10" customFormat="1" ht="15" customHeight="1" x14ac:dyDescent="0.2">
      <c r="A34" s="109" t="s">
        <v>269</v>
      </c>
      <c r="B34" s="110"/>
      <c r="C34" s="110"/>
      <c r="D34" s="110"/>
      <c r="E34" s="111"/>
      <c r="F34" s="121">
        <v>15.048076923</v>
      </c>
      <c r="G34" s="121">
        <v>15.961538462</v>
      </c>
      <c r="H34" s="121">
        <v>17.240384615</v>
      </c>
      <c r="I34" s="121">
        <v>17.75</v>
      </c>
      <c r="J34" s="121"/>
      <c r="K34" s="121"/>
      <c r="L34" s="121"/>
      <c r="M34" s="121"/>
      <c r="N34" s="121"/>
      <c r="O34" s="121"/>
    </row>
    <row r="35" spans="1:15" s="10" customFormat="1" ht="15" customHeight="1" x14ac:dyDescent="0.2">
      <c r="A35" s="109" t="s">
        <v>270</v>
      </c>
      <c r="B35" s="110"/>
      <c r="C35" s="110"/>
      <c r="D35" s="110"/>
      <c r="E35" s="111"/>
      <c r="F35" s="122">
        <v>19.923076923</v>
      </c>
      <c r="G35" s="122">
        <v>20.038461538</v>
      </c>
      <c r="H35" s="122">
        <v>21.057692308</v>
      </c>
      <c r="I35" s="122">
        <v>18.884615385</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2016-09-07T21:15:34Z</dcterms:modified>
</cp:coreProperties>
</file>