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4562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<sst xmlns="http://schemas.openxmlformats.org/spreadsheetml/2006/main" count="732" uniqueCount="337">
  <si>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</si>
  <si>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</si>
  <si>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</si>
  <si>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</si>
  <si>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</si>
  <si>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</si>
  <si>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</si>
  <si>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</si>
  <si>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</si>
  <si>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</si>
  <si>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</si>
  <si>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</si>
  <si>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</si>
  <si>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</si>
  <si>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</si>
  <si>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</si>
  <si>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</si>
  <si>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</si>
  <si>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</si>
  <si>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</si>
  <si>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</si>
  <si>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</si>
  <si>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</si>
  <si>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</si>
  <si>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</si>
  <si>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</si>
  <si>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</si>
  <si>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</si>
  <si>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</si>
  <si>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</si>
  <si>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</si>
  <si>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</si>
  <si>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</si>
  <si>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</si>
  <si>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</si>
  <si>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</si>
  <si>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</si>
  <si>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</si>
  <si>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</si>
  <si>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</si>
  <si>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</si>
  <si>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</si>
  <si>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</si>
  <si>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</si>
  <si>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</si>
  <si>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</si>
  <si>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</si>
  <si>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</si>
  <si>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</si>
  <si>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</si>
  <si>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</si>
  <si>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</si>
  <si>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</si>
  <si>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</si>
  <si>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</si>
  <si>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</si>
  <si>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</si>
  <si>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</si>
  <si>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</si>
  <si>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</si>
  <si>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</si>
  <si>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</si>
  <si>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</si>
  <si>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</si>
  <si>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</si>
  <si>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</si>
  <si>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</si>
  <si>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</si>
  <si>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</si>
  <si>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</si>
  <si>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</si>
  <si>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</si>
  <si>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</si>
  <si>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</si>
  <si>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</si>
  <si>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</si>
  <si>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</si>
  <si>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</si>
  <si>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</si>
  <si>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</si>
  <si>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</si>
  <si>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</si>
  <si>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</si>
  <si>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</si>
  <si>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</si>
  <si>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</si>
  <si>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</si>
  <si>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</si>
  <si>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</si>
  <si>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</si>
  <si>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</si>
  <si>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</si>
  <si>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</si>
  <si>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</si>
  <si>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</si>
  <si>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</si>
  <si>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</si>
  <si>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</si>
  <si>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</si>
  <si>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</si>
  <si>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</si>
  <si>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</si>
  <si>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</si>
  <si>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</si>
  <si>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</si>
  <si>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</si>
  <si>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</si>
  <si>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</si>
  <si>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</si>
  <si>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</si>
  <si>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</si>
  <si>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</si>
  <si>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</si>
  <si>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</si>
  <si>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</si>
  <si>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</si>
  <si>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</si>
  <si>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</si>
  <si>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</si>
  <si>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</si>
  <si>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</si>
  <si>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</si>
  <si>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</si>
  <si>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</si>
  <si>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</si>
  <si>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</si>
  <si>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</si>
  <si>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</si>
  <si>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</si>
  <si>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</si>
  <si>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</si>
  <si>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</si>
  <si>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</si>
  <si>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</si>
  <si>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</si>
  <si>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</si>
  <si>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</si>
  <si>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</si>
  <si>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</si>
  <si>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</si>
  <si>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</si>
  <si>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</si>
  <si>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</si>
  <si>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</si>
  <si>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</si>
  <si>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</si>
  <si>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</si>
  <si>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</si>
  <si>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</si>
  <si>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</si>
  <si>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</si>
  <si>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</si>
  <si>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</si>
  <si>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</si>
  <si>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</si>
  <si>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</si>
  <si>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</si>
  <si>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</si>
  <si>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</si>
  <si>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</si>
  <si>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</si>
  <si>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</si>
  <si>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</si>
  <si>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</si>
  <si>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</si>
  <si>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</si>
  <si>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</si>
  <si>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</si>
  <si>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</si>
  <si>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</si>
  <si>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</si>
  <si>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</si>
  <si>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</si>
  <si>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</si>
  <si>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</si>
  <si>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</si>
  <si>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</si>
  <si>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</si>
  <si>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</si>
  <si>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</si>
  <si>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</si>
  <si>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</si>
  <si>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</si>
  <si>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</si>
  <si>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</si>
  <si>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</si>
  <si>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</si>
  <si>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</si>
  <si>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</si>
  <si>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</si>
  <si>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</si>
  <si>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</si>
  <si>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</si>
  <si>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</si>
  <si>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</si>
  <si>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</si>
  <si>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</si>
  <si>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</si>
  <si>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</si>
  <si>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</si>
  <si>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</si>
  <si>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</si>
  <si>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</si>
  <si>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</si>
  <si>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</si>
  <si>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</si>
  <si>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</si>
  <si>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</si>
  <si>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</si>
  <si>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</si>
  <si>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</si>
  <si>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</si>
  <si>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</si>
  <si>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</si>
  <si>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</si>
  <si>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</si>
  <si>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</si>
  <si>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</si>
  <si>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</si>
  <si>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</si>
  <si>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</si>
  <si>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</si>
  <si>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</si>
  <si>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</si>
  <si>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</si>
  <si>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</si>
  <si>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</si>
  <si>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</si>
  <si>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</si>
  <si>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</si>
  <si>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</si>
  <si>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</si>
  <si>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</si>
  <si>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</si>
  <si>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</si>
  <si>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</si>
  <si>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</si>
  <si>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</si>
  <si>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</si>
  <si>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</si>
  <si>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</si>
  <si>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</si>
  <si>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</si>
  <si>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</si>
  <si>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</si>
  <si>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</si>
  <si>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</si>
  <si>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</si>
  <si>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</si>
  <si>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</si>
  <si>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</si>
  <si>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</si>
  <si>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</si>
  <si>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</si>
  <si>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</si>
  <si>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</si>
  <si>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</si>
  <si>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</si>
  <si>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</si>
  <si>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</si>
  <si>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</si>
  <si>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</si>
  <si>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</si>
  <si>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</si>
  <si>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</si>
  <si>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</si>
  <si>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</si>
  <si>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</si>
  <si>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</si>
  <si>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</si>
  <si>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</si>
  <si>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</si>
  <si>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</si>
  <si>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</si>
  <si>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</si>
  <si>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</si>
  <si>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</si>
  <si>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</si>
  <si>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</si>
  <si>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</si>
  <si>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</si>
  <si>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</si>
  <si>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</si>
  <si>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</si>
  <si>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</si>
  <si>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</si>
  <si>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</si>
  <si>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</si>
  <si>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</si>
  <si>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</si>
  <si>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</si>
  <si>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</si>
  <si>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</si>
  <si>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</si>
  <si>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</si>
  <si>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</si>
  <si>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</si>
  <si>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</si>
  <si>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</si>
  <si>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</si>
  <si>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</si>
  <si>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</si>
  <si>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</si>
  <si>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</si>
  <si>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</si>
  <si>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</si>
  <si>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</si>
  <si>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</si>
  <si>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</si>
  <si>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</si>
  <si>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</si>
  <si>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</si>
  <si>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</si>
  <si>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</si>
  <si>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</si>
  <si>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</si>
  <si>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</si>
  <si>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</si>
  <si>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</si>
  <si>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</si>
  <si>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</si>
  <si>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</si>
  <si>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</si>
  <si>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</si>
  <si>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</si>
  <si>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</si>
  <si>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</si>
  <si>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</si>
  <si>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</si>
  <si>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</si>
  <si>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</si>
  <si>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</si>
  <si>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</si>
  <si>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Pasco and Franklin County Housing Authority</t>
  </si>
  <si>
    <t>-</t>
  </si>
  <si>
    <t>Profile of Clients Served by DSHS and the Pasco 
and Franklin County Housing Authority</t>
  </si>
  <si>
    <t>Profile of Clients Served by DSHS and the Pasco and Franklin County 
Housing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</si>
</sst>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0.1706680585</c:v>
                </c:pt>
                <c:pt idx="1">
                  <c:v>0.78079331939999996</c:v>
                </c:pt>
                <c:pt idx="2">
                  <c:v>0.5923799582</c:v>
                </c:pt>
                <c:pt idx="3">
                  <c:v>0.15553235909999999</c:v>
                </c:pt>
                <c:pt idx="4">
                  <c:v>2.1920668099999999E-2</c:v>
                </c:pt>
                <c:pt idx="5">
                  <c:v>2.4530271400000001E-2</c:v>
                </c:pt>
                <c:pt idx="6">
                  <c:v>2.03549061E-2</c:v>
                </c:pt>
              </c:numCache>
            </c:numRef>
          </c:val>
        </c:ser>
        <c:dLbls>
          <c:showLegendKey val="0"/>
          <c:showVal val="0"/>
          <c:showCatName val="0"/>
          <c:showSerName val="0"/>
          <c:showPercent val="0"/>
          <c:showBubbleSize val="0"/>
        </c:dLbls>
        <c:gapWidth val="45"/>
        <c:axId val="56126464"/>
        <c:axId val="64237568"/>
      </c:barChart>
      <c:catAx>
        <c:axId val="56126464"/>
        <c:scaling>
          <c:orientation val="minMax"/>
        </c:scaling>
        <c:delete val="0"/>
        <c:axPos val="b"/>
        <c:majorTickMark val="none"/>
        <c:minorTickMark val="none"/>
        <c:tickLblPos val="none"/>
        <c:spPr>
          <a:ln>
            <a:solidFill>
              <a:schemeClr val="bg1">
                <a:lumMod val="75000"/>
              </a:schemeClr>
            </a:solidFill>
          </a:ln>
        </c:spPr>
        <c:crossAx val="64237568"/>
        <c:crosses val="autoZero"/>
        <c:auto val="1"/>
        <c:lblAlgn val="ctr"/>
        <c:lblOffset val="100"/>
        <c:noMultiLvlLbl val="0"/>
      </c:catAx>
      <c:valAx>
        <c:axId val="64237568"/>
        <c:scaling>
          <c:orientation val="minMax"/>
          <c:min val="0"/>
        </c:scaling>
        <c:delete val="1"/>
        <c:axPos val="l"/>
        <c:numFmt formatCode="0.0%" sourceLinked="1"/>
        <c:majorTickMark val="out"/>
        <c:minorTickMark val="none"/>
        <c:tickLblPos val="nextTo"/>
        <c:crossAx val="56126464"/>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0.3477477477</c:v>
                </c:pt>
                <c:pt idx="1">
                  <c:v>0.45794392519999999</c:v>
                </c:pt>
                <c:pt idx="2">
                  <c:v>0.4948301329</c:v>
                </c:pt>
                <c:pt idx="3">
                  <c:v>0.49189985269999997</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9.0163934400000006E-2</c:v>
                </c:pt>
                <c:pt idx="1">
                  <c:v>0.10065543070000001</c:v>
                </c:pt>
                <c:pt idx="2">
                  <c:v>0.10548523210000001</c:v>
                </c:pt>
                <c:pt idx="3">
                  <c:v>0.11064718160000001</c:v>
                </c:pt>
              </c:numCache>
            </c:numRef>
          </c:val>
          <c:smooth val="0"/>
        </c:ser>
        <c:dLbls>
          <c:showLegendKey val="0"/>
          <c:showVal val="0"/>
          <c:showCatName val="0"/>
          <c:showSerName val="0"/>
          <c:showPercent val="0"/>
          <c:showBubbleSize val="0"/>
        </c:dLbls>
        <c:marker val="1"/>
        <c:smooth val="0"/>
        <c:axId val="137830784"/>
        <c:axId val="137832320"/>
      </c:lineChart>
      <c:catAx>
        <c:axId val="1378307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7832320"/>
        <c:crosses val="autoZero"/>
        <c:auto val="1"/>
        <c:lblAlgn val="ctr"/>
        <c:lblOffset val="50"/>
        <c:noMultiLvlLbl val="0"/>
      </c:catAx>
      <c:valAx>
        <c:axId val="13783232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8307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230</c:v>
                </c:pt>
                <c:pt idx="1">
                  <c:v>307</c:v>
                </c:pt>
                <c:pt idx="2">
                  <c:v>320</c:v>
                </c:pt>
                <c:pt idx="3">
                  <c:v>319</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450</c:v>
                </c:pt>
                <c:pt idx="1">
                  <c:v>765</c:v>
                </c:pt>
                <c:pt idx="2">
                  <c:v>785</c:v>
                </c:pt>
                <c:pt idx="3">
                  <c:v>754</c:v>
                </c:pt>
              </c:numCache>
            </c:numRef>
          </c:val>
          <c:smooth val="0"/>
        </c:ser>
        <c:dLbls>
          <c:showLegendKey val="0"/>
          <c:showVal val="0"/>
          <c:showCatName val="0"/>
          <c:showSerName val="0"/>
          <c:showPercent val="0"/>
          <c:showBubbleSize val="0"/>
        </c:dLbls>
        <c:marker val="1"/>
        <c:smooth val="0"/>
        <c:axId val="138212096"/>
        <c:axId val="138214016"/>
      </c:lineChart>
      <c:catAx>
        <c:axId val="1382120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214016"/>
        <c:crosses val="autoZero"/>
        <c:auto val="1"/>
        <c:lblAlgn val="ctr"/>
        <c:lblOffset val="50"/>
        <c:noMultiLvlLbl val="0"/>
      </c:catAx>
      <c:valAx>
        <c:axId val="138214016"/>
        <c:scaling>
          <c:orientation val="minMax"/>
          <c:max val="14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21209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323</c:v>
                </c:pt>
                <c:pt idx="1">
                  <c:v>391</c:v>
                </c:pt>
                <c:pt idx="2">
                  <c:v>309</c:v>
                </c:pt>
                <c:pt idx="3">
                  <c:v>326</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897</c:v>
                </c:pt>
                <c:pt idx="1">
                  <c:v>1221</c:v>
                </c:pt>
                <c:pt idx="2">
                  <c:v>968</c:v>
                </c:pt>
                <c:pt idx="3">
                  <c:v>1060</c:v>
                </c:pt>
              </c:numCache>
            </c:numRef>
          </c:val>
          <c:smooth val="0"/>
        </c:ser>
        <c:dLbls>
          <c:showLegendKey val="0"/>
          <c:showVal val="0"/>
          <c:showCatName val="0"/>
          <c:showSerName val="0"/>
          <c:showPercent val="0"/>
          <c:showBubbleSize val="0"/>
        </c:dLbls>
        <c:marker val="1"/>
        <c:smooth val="0"/>
        <c:axId val="141116160"/>
        <c:axId val="141117696"/>
      </c:lineChart>
      <c:catAx>
        <c:axId val="141116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117696"/>
        <c:crosses val="autoZero"/>
        <c:auto val="1"/>
        <c:lblAlgn val="ctr"/>
        <c:lblOffset val="50"/>
        <c:noMultiLvlLbl val="0"/>
      </c:catAx>
      <c:valAx>
        <c:axId val="14111769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11616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0.26229508200000001</c:v>
                </c:pt>
                <c:pt idx="1">
                  <c:v>0.1924157303</c:v>
                </c:pt>
                <c:pt idx="2">
                  <c:v>0.18512658230000001</c:v>
                </c:pt>
                <c:pt idx="3">
                  <c:v>0.1706680585</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0.60283159460000002</c:v>
                </c:pt>
                <c:pt idx="1">
                  <c:v>0.63529962549999996</c:v>
                </c:pt>
                <c:pt idx="2">
                  <c:v>0.64187763710000001</c:v>
                </c:pt>
                <c:pt idx="3">
                  <c:v>0.5923799582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7.89865872E-2</c:v>
                </c:pt>
                <c:pt idx="1">
                  <c:v>0.1095505618</c:v>
                </c:pt>
                <c:pt idx="2">
                  <c:v>0.1128691983</c:v>
                </c:pt>
                <c:pt idx="3">
                  <c:v>0.15553235909999999</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2.2354694500000001E-2</c:v>
                </c:pt>
                <c:pt idx="1">
                  <c:v>2.1067415700000001E-2</c:v>
                </c:pt>
                <c:pt idx="2">
                  <c:v>2.2679324899999999E-2</c:v>
                </c:pt>
                <c:pt idx="3">
                  <c:v>2.1920668099999999E-2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1.41579732E-2</c:v>
                </c:pt>
                <c:pt idx="1">
                  <c:v>1.77902622E-2</c:v>
                </c:pt>
                <c:pt idx="2">
                  <c:v>2.0042194100000001E-2</c:v>
                </c:pt>
                <c:pt idx="3">
                  <c:v>2.4530271400000001E-2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3.1296572299999999E-2</c:v>
                </c:pt>
                <c:pt idx="1">
                  <c:v>1.96629213E-2</c:v>
                </c:pt>
                <c:pt idx="2">
                  <c:v>2.0042194100000001E-2</c:v>
                </c:pt>
                <c:pt idx="3">
                  <c:v>2.03549061E-2</c:v>
                </c:pt>
              </c:numCache>
            </c:numRef>
          </c:val>
          <c:smooth val="0"/>
        </c:ser>
        <c:dLbls>
          <c:showLegendKey val="0"/>
          <c:showVal val="0"/>
          <c:showCatName val="0"/>
          <c:showSerName val="0"/>
          <c:showPercent val="0"/>
          <c:showBubbleSize val="0"/>
        </c:dLbls>
        <c:marker val="1"/>
        <c:smooth val="0"/>
        <c:axId val="142252288"/>
        <c:axId val="142811136"/>
      </c:lineChart>
      <c:catAx>
        <c:axId val="142252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811136"/>
        <c:crosses val="autoZero"/>
        <c:auto val="1"/>
        <c:lblAlgn val="ctr"/>
        <c:lblOffset val="50"/>
        <c:noMultiLvlLbl val="0"/>
      </c:catAx>
      <c:valAx>
        <c:axId val="14281113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252288"/>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0.66713881019999999</c:v>
                </c:pt>
                <c:pt idx="1">
                  <c:v>0.66189427310000004</c:v>
                </c:pt>
                <c:pt idx="2">
                  <c:v>0.64920828259999996</c:v>
                </c:pt>
                <c:pt idx="3">
                  <c:v>0.65138721349999995</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0.33286118980000001</c:v>
                </c:pt>
                <c:pt idx="1">
                  <c:v>0.33810572690000001</c:v>
                </c:pt>
                <c:pt idx="2">
                  <c:v>0.35079171739999998</c:v>
                </c:pt>
                <c:pt idx="3">
                  <c:v>0.34861278649999999</c:v>
                </c:pt>
              </c:numCache>
            </c:numRef>
          </c:val>
          <c:smooth val="0"/>
        </c:ser>
        <c:dLbls>
          <c:showLegendKey val="0"/>
          <c:showVal val="0"/>
          <c:showCatName val="0"/>
          <c:showSerName val="0"/>
          <c:showPercent val="0"/>
          <c:showBubbleSize val="0"/>
        </c:dLbls>
        <c:marker val="1"/>
        <c:smooth val="0"/>
        <c:axId val="143413632"/>
        <c:axId val="143415552"/>
      </c:lineChart>
      <c:catAx>
        <c:axId val="143413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415552"/>
        <c:crosses val="autoZero"/>
        <c:auto val="1"/>
        <c:lblAlgn val="ctr"/>
        <c:lblOffset val="50"/>
        <c:noMultiLvlLbl val="0"/>
      </c:catAx>
      <c:valAx>
        <c:axId val="1434155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4136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0.47391952310000002</c:v>
                </c:pt>
                <c:pt idx="1">
                  <c:v>0.57490636699999997</c:v>
                </c:pt>
                <c:pt idx="2">
                  <c:v>0.56698312240000004</c:v>
                </c:pt>
                <c:pt idx="3">
                  <c:v>0.56732776620000003</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0.30029806260000003</c:v>
                </c:pt>
                <c:pt idx="1">
                  <c:v>0.26872659180000003</c:v>
                </c:pt>
                <c:pt idx="2">
                  <c:v>0.25791139239999999</c:v>
                </c:pt>
                <c:pt idx="3">
                  <c:v>0.26409185800000001</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0.12295081970000001</c:v>
                </c:pt>
                <c:pt idx="1">
                  <c:v>8.9419475700000001E-2</c:v>
                </c:pt>
                <c:pt idx="2">
                  <c:v>9.8628692000000004E-2</c:v>
                </c:pt>
                <c:pt idx="3">
                  <c:v>9.3423799599999996E-2</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0.10283159460000001</c:v>
                </c:pt>
                <c:pt idx="1">
                  <c:v>6.69475655E-2</c:v>
                </c:pt>
                <c:pt idx="2">
                  <c:v>7.6476793200000004E-2</c:v>
                </c:pt>
                <c:pt idx="3">
                  <c:v>7.5156576200000005E-2</c:v>
                </c:pt>
              </c:numCache>
            </c:numRef>
          </c:val>
          <c:smooth val="0"/>
        </c:ser>
        <c:dLbls>
          <c:showLegendKey val="0"/>
          <c:showVal val="0"/>
          <c:showCatName val="0"/>
          <c:showSerName val="0"/>
          <c:showPercent val="0"/>
          <c:showBubbleSize val="0"/>
        </c:dLbls>
        <c:marker val="1"/>
        <c:smooth val="0"/>
        <c:axId val="144447360"/>
        <c:axId val="144448896"/>
      </c:lineChart>
      <c:catAx>
        <c:axId val="1444473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448896"/>
        <c:crosses val="autoZero"/>
        <c:auto val="1"/>
        <c:lblAlgn val="ctr"/>
        <c:lblOffset val="50"/>
        <c:noMultiLvlLbl val="0"/>
      </c:catAx>
      <c:valAx>
        <c:axId val="144448896"/>
        <c:scaling>
          <c:orientation val="minMax"/>
          <c:max val="0.60000000000000009"/>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4473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0.617866005</c:v>
                </c:pt>
                <c:pt idx="1">
                  <c:v>0.57491289199999995</c:v>
                </c:pt>
                <c:pt idx="2">
                  <c:v>0.61963190180000005</c:v>
                </c:pt>
                <c:pt idx="3">
                  <c:v>0.6422924901</c:v>
                </c:pt>
              </c:numCache>
            </c:numRef>
          </c:val>
          <c:smooth val="0"/>
        </c:ser>
        <c:dLbls>
          <c:showLegendKey val="0"/>
          <c:showVal val="0"/>
          <c:showCatName val="0"/>
          <c:showSerName val="0"/>
          <c:showPercent val="0"/>
          <c:showBubbleSize val="0"/>
        </c:dLbls>
        <c:marker val="1"/>
        <c:smooth val="0"/>
        <c:axId val="145482496"/>
        <c:axId val="147931520"/>
      </c:lineChart>
      <c:catAx>
        <c:axId val="145482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7931520"/>
        <c:crosses val="autoZero"/>
        <c:auto val="1"/>
        <c:lblAlgn val="ctr"/>
        <c:lblOffset val="50"/>
        <c:noMultiLvlLbl val="0"/>
      </c:catAx>
      <c:valAx>
        <c:axId val="1479315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4824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964.16749827000001</c:v>
                </c:pt>
                <c:pt idx="1">
                  <c:v>867.77874923000002</c:v>
                </c:pt>
                <c:pt idx="2">
                  <c:v>827.98249856999996</c:v>
                </c:pt>
                <c:pt idx="3">
                  <c:v>840</c:v>
                </c:pt>
              </c:numCache>
            </c:numRef>
          </c:val>
          <c:smooth val="0"/>
        </c:ser>
        <c:dLbls>
          <c:showLegendKey val="0"/>
          <c:showVal val="0"/>
          <c:showCatName val="0"/>
          <c:showSerName val="0"/>
          <c:showPercent val="0"/>
          <c:showBubbleSize val="0"/>
        </c:dLbls>
        <c:marker val="1"/>
        <c:smooth val="0"/>
        <c:axId val="148035456"/>
        <c:axId val="148492288"/>
      </c:lineChart>
      <c:catAx>
        <c:axId val="1480354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492288"/>
        <c:crosses val="autoZero"/>
        <c:auto val="1"/>
        <c:lblAlgn val="ctr"/>
        <c:lblOffset val="50"/>
        <c:noMultiLvlLbl val="0"/>
      </c:catAx>
      <c:valAx>
        <c:axId val="148492288"/>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035456"/>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10.118540751999999</c:v>
                </c:pt>
                <c:pt idx="1">
                  <c:v>9.8577341269000005</c:v>
                </c:pt>
                <c:pt idx="2">
                  <c:v>10.106372543000001</c:v>
                </c:pt>
                <c:pt idx="3">
                  <c:v>10.254876255999999</c:v>
                </c:pt>
              </c:numCache>
            </c:numRef>
          </c:val>
          <c:smooth val="0"/>
        </c:ser>
        <c:dLbls>
          <c:showLegendKey val="0"/>
          <c:showVal val="0"/>
          <c:showCatName val="0"/>
          <c:showSerName val="0"/>
          <c:showPercent val="0"/>
          <c:showBubbleSize val="0"/>
        </c:dLbls>
        <c:marker val="1"/>
        <c:smooth val="0"/>
        <c:axId val="154581632"/>
        <c:axId val="154706688"/>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23.461538462</c:v>
                </c:pt>
                <c:pt idx="1">
                  <c:v>20.875</c:v>
                </c:pt>
                <c:pt idx="2">
                  <c:v>18.365384615</c:v>
                </c:pt>
                <c:pt idx="3">
                  <c:v>18.211538462</c:v>
                </c:pt>
              </c:numCache>
            </c:numRef>
          </c:val>
          <c:smooth val="0"/>
        </c:ser>
        <c:dLbls>
          <c:showLegendKey val="0"/>
          <c:showVal val="0"/>
          <c:showCatName val="0"/>
          <c:showSerName val="0"/>
          <c:showPercent val="0"/>
          <c:showBubbleSize val="0"/>
        </c:dLbls>
        <c:marker val="1"/>
        <c:smooth val="0"/>
        <c:axId val="164179968"/>
        <c:axId val="154708224"/>
      </c:lineChart>
      <c:catAx>
        <c:axId val="154581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4706688"/>
        <c:crosses val="autoZero"/>
        <c:auto val="1"/>
        <c:lblAlgn val="ctr"/>
        <c:lblOffset val="50"/>
        <c:noMultiLvlLbl val="0"/>
      </c:catAx>
      <c:valAx>
        <c:axId val="154706688"/>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4581632"/>
        <c:crosses val="autoZero"/>
        <c:crossBetween val="midCat"/>
        <c:majorUnit val="5"/>
      </c:valAx>
      <c:valAx>
        <c:axId val="154708224"/>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64179968"/>
        <c:crosses val="max"/>
        <c:crossBetween val="between"/>
        <c:majorUnit val="10"/>
      </c:valAx>
      <c:catAx>
        <c:axId val="164179968"/>
        <c:scaling>
          <c:orientation val="minMax"/>
        </c:scaling>
        <c:delete val="1"/>
        <c:axPos val="b"/>
        <c:numFmt formatCode="General" sourceLinked="1"/>
        <c:majorTickMark val="out"/>
        <c:minorTickMark val="none"/>
        <c:tickLblPos val="nextTo"/>
        <c:crossAx val="154708224"/>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0.62531017369999997</c:v>
                </c:pt>
                <c:pt idx="1">
                  <c:v>0.61324041809999996</c:v>
                </c:pt>
                <c:pt idx="2">
                  <c:v>0.62372188139999996</c:v>
                </c:pt>
                <c:pt idx="3">
                  <c:v>0.59486166009999997</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0.617866005</c:v>
                </c:pt>
                <c:pt idx="1">
                  <c:v>0.57491289199999995</c:v>
                </c:pt>
                <c:pt idx="2">
                  <c:v>0.61963190180000005</c:v>
                </c:pt>
                <c:pt idx="3">
                  <c:v>0.6422924901</c:v>
                </c:pt>
              </c:numCache>
            </c:numRef>
          </c:val>
          <c:smooth val="0"/>
        </c:ser>
        <c:dLbls>
          <c:showLegendKey val="0"/>
          <c:showVal val="0"/>
          <c:showCatName val="0"/>
          <c:showSerName val="0"/>
          <c:showPercent val="0"/>
          <c:showBubbleSize val="0"/>
        </c:dLbls>
        <c:marker val="1"/>
        <c:smooth val="0"/>
        <c:axId val="164905728"/>
        <c:axId val="164907264"/>
      </c:lineChart>
      <c:catAx>
        <c:axId val="1649057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4907264"/>
        <c:crosses val="autoZero"/>
        <c:auto val="1"/>
        <c:lblAlgn val="ctr"/>
        <c:lblOffset val="50"/>
        <c:noMultiLvlLbl val="0"/>
      </c:catAx>
      <c:valAx>
        <c:axId val="1649072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49057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5.7692307700000001E-2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4.6016483499999997E-2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0.1037087912</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0.39629120880000002</c:v>
                </c:pt>
              </c:numCache>
            </c:numRef>
          </c:val>
        </c:ser>
        <c:dLbls>
          <c:showLegendKey val="0"/>
          <c:showVal val="0"/>
          <c:showCatName val="0"/>
          <c:showSerName val="0"/>
          <c:showPercent val="0"/>
          <c:showBubbleSize val="0"/>
        </c:dLbls>
        <c:gapWidth val="27"/>
        <c:overlap val="-24"/>
        <c:axId val="68539520"/>
        <c:axId val="68541056"/>
      </c:barChart>
      <c:catAx>
        <c:axId val="68539520"/>
        <c:scaling>
          <c:orientation val="maxMin"/>
        </c:scaling>
        <c:delete val="0"/>
        <c:axPos val="l"/>
        <c:majorTickMark val="none"/>
        <c:minorTickMark val="none"/>
        <c:tickLblPos val="none"/>
        <c:spPr>
          <a:ln>
            <a:solidFill>
              <a:schemeClr val="bg1">
                <a:lumMod val="75000"/>
              </a:schemeClr>
            </a:solidFill>
          </a:ln>
        </c:spPr>
        <c:crossAx val="68541056"/>
        <c:crosses val="autoZero"/>
        <c:auto val="1"/>
        <c:lblAlgn val="ctr"/>
        <c:lblOffset val="100"/>
        <c:noMultiLvlLbl val="0"/>
      </c:catAx>
      <c:valAx>
        <c:axId val="68541056"/>
        <c:scaling>
          <c:orientation val="minMax"/>
          <c:max val="0.60000000000000009"/>
          <c:min val="0"/>
        </c:scaling>
        <c:delete val="1"/>
        <c:axPos val="t"/>
        <c:numFmt formatCode="0.0%" sourceLinked="1"/>
        <c:majorTickMark val="out"/>
        <c:minorTickMark val="none"/>
        <c:tickLblPos val="nextTo"/>
        <c:crossAx val="685395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10.389544689999999</c:v>
                </c:pt>
                <c:pt idx="1">
                  <c:v>10.562239742999999</c:v>
                </c:pt>
                <c:pt idx="2">
                  <c:v>11.002228159</c:v>
                </c:pt>
                <c:pt idx="3">
                  <c:v>11.328481010000001</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10.118540751999999</c:v>
                </c:pt>
                <c:pt idx="1">
                  <c:v>9.8577341269000005</c:v>
                </c:pt>
                <c:pt idx="2">
                  <c:v>10.106372543000001</c:v>
                </c:pt>
                <c:pt idx="3">
                  <c:v>10.254876255999999</c:v>
                </c:pt>
              </c:numCache>
            </c:numRef>
          </c:val>
          <c:smooth val="0"/>
        </c:ser>
        <c:dLbls>
          <c:showLegendKey val="0"/>
          <c:showVal val="0"/>
          <c:showCatName val="0"/>
          <c:showSerName val="0"/>
          <c:showPercent val="0"/>
          <c:showBubbleSize val="0"/>
        </c:dLbls>
        <c:marker val="1"/>
        <c:smooth val="0"/>
        <c:axId val="171544960"/>
        <c:axId val="171546496"/>
      </c:lineChart>
      <c:catAx>
        <c:axId val="171544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1546496"/>
        <c:crosses val="autoZero"/>
        <c:auto val="1"/>
        <c:lblAlgn val="ctr"/>
        <c:lblOffset val="50"/>
        <c:noMultiLvlLbl val="0"/>
      </c:catAx>
      <c:valAx>
        <c:axId val="171546496"/>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544960"/>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23.355769231</c:v>
                </c:pt>
                <c:pt idx="1">
                  <c:v>19.942307692</c:v>
                </c:pt>
                <c:pt idx="2">
                  <c:v>22.5</c:v>
                </c:pt>
                <c:pt idx="3">
                  <c:v>24.211538462</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23.461538462</c:v>
                </c:pt>
                <c:pt idx="1">
                  <c:v>20.875</c:v>
                </c:pt>
                <c:pt idx="2">
                  <c:v>18.365384615</c:v>
                </c:pt>
                <c:pt idx="3">
                  <c:v>18.211538462</c:v>
                </c:pt>
              </c:numCache>
            </c:numRef>
          </c:val>
          <c:smooth val="0"/>
        </c:ser>
        <c:dLbls>
          <c:showLegendKey val="0"/>
          <c:showVal val="0"/>
          <c:showCatName val="0"/>
          <c:showSerName val="0"/>
          <c:showPercent val="0"/>
          <c:showBubbleSize val="0"/>
        </c:dLbls>
        <c:marker val="1"/>
        <c:smooth val="0"/>
        <c:axId val="172888448"/>
        <c:axId val="172890752"/>
      </c:lineChart>
      <c:catAx>
        <c:axId val="172888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890752"/>
        <c:crosses val="autoZero"/>
        <c:auto val="1"/>
        <c:lblAlgn val="ctr"/>
        <c:lblOffset val="50"/>
        <c:noMultiLvlLbl val="0"/>
      </c:catAx>
      <c:valAx>
        <c:axId val="172890752"/>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888448"/>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0.81810631229999997</c:v>
                </c:pt>
                <c:pt idx="1">
                  <c:v>0.81234320120000003</c:v>
                </c:pt>
                <c:pt idx="2">
                  <c:v>0.81153626499999998</c:v>
                </c:pt>
                <c:pt idx="3">
                  <c:v>0.82167042889999997</c:v>
                </c:pt>
              </c:numCache>
            </c:numRef>
          </c:val>
          <c:smooth val="0"/>
        </c:ser>
        <c:dLbls>
          <c:showLegendKey val="0"/>
          <c:showVal val="0"/>
          <c:showCatName val="0"/>
          <c:showSerName val="0"/>
          <c:showPercent val="0"/>
          <c:showBubbleSize val="0"/>
        </c:dLbls>
        <c:marker val="1"/>
        <c:smooth val="0"/>
        <c:axId val="174607744"/>
        <c:axId val="180233344"/>
      </c:lineChart>
      <c:catAx>
        <c:axId val="174607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0233344"/>
        <c:crosses val="autoZero"/>
        <c:auto val="1"/>
        <c:lblAlgn val="ctr"/>
        <c:lblOffset val="50"/>
        <c:noMultiLvlLbl val="0"/>
      </c:catAx>
      <c:valAx>
        <c:axId val="1802333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460774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7.1065989800000007E-2</c:v>
                </c:pt>
                <c:pt idx="1">
                  <c:v>4.8795552800000003E-2</c:v>
                </c:pt>
                <c:pt idx="2">
                  <c:v>5.7002111199999997E-2</c:v>
                </c:pt>
                <c:pt idx="3">
                  <c:v>5.7692307700000001E-2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6.09137056E-2</c:v>
                </c:pt>
                <c:pt idx="1">
                  <c:v>5.0030883300000002E-2</c:v>
                </c:pt>
                <c:pt idx="2">
                  <c:v>4.5742434899999997E-2</c:v>
                </c:pt>
                <c:pt idx="3">
                  <c:v>4.6016483499999997E-2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0.123857868</c:v>
                </c:pt>
                <c:pt idx="1">
                  <c:v>0.1006794317</c:v>
                </c:pt>
                <c:pt idx="2">
                  <c:v>0.10696692469999999</c:v>
                </c:pt>
                <c:pt idx="3">
                  <c:v>0.1037087912</c:v>
                </c:pt>
              </c:numCache>
            </c:numRef>
          </c:val>
          <c:smooth val="0"/>
        </c:ser>
        <c:dLbls>
          <c:showLegendKey val="0"/>
          <c:showVal val="0"/>
          <c:showCatName val="0"/>
          <c:showSerName val="0"/>
          <c:showPercent val="0"/>
          <c:showBubbleSize val="0"/>
        </c:dLbls>
        <c:marker val="1"/>
        <c:smooth val="0"/>
        <c:axId val="185290752"/>
        <c:axId val="185292288"/>
      </c:lineChart>
      <c:catAx>
        <c:axId val="185290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5292288"/>
        <c:crosses val="autoZero"/>
        <c:auto val="1"/>
        <c:lblAlgn val="ctr"/>
        <c:lblOffset val="50"/>
        <c:noMultiLvlLbl val="0"/>
      </c:catAx>
      <c:valAx>
        <c:axId val="18529228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52907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0.40812182740000003</c:v>
                </c:pt>
                <c:pt idx="1">
                  <c:v>0.39159975289999999</c:v>
                </c:pt>
                <c:pt idx="2">
                  <c:v>0.37931034479999998</c:v>
                </c:pt>
                <c:pt idx="3">
                  <c:v>0.39629120880000002</c:v>
                </c:pt>
              </c:numCache>
            </c:numRef>
          </c:val>
          <c:smooth val="0"/>
        </c:ser>
        <c:dLbls>
          <c:showLegendKey val="0"/>
          <c:showVal val="0"/>
          <c:showCatName val="0"/>
          <c:showSerName val="0"/>
          <c:showPercent val="0"/>
          <c:showBubbleSize val="0"/>
        </c:dLbls>
        <c:marker val="1"/>
        <c:smooth val="0"/>
        <c:axId val="185995264"/>
        <c:axId val="186114816"/>
      </c:lineChart>
      <c:catAx>
        <c:axId val="1859952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6114816"/>
        <c:crosses val="autoZero"/>
        <c:auto val="1"/>
        <c:lblAlgn val="ctr"/>
        <c:lblOffset val="50"/>
        <c:noMultiLvlLbl val="0"/>
      </c:catAx>
      <c:valAx>
        <c:axId val="1861148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59952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0.95911949689999998</c:v>
                </c:pt>
                <c:pt idx="1">
                  <c:v>0.94706840390000002</c:v>
                </c:pt>
                <c:pt idx="2">
                  <c:v>0.93488372090000005</c:v>
                </c:pt>
                <c:pt idx="3">
                  <c:v>0.94940202389999995</c:v>
                </c:pt>
              </c:numCache>
            </c:numRef>
          </c:val>
          <c:smooth val="0"/>
        </c:ser>
        <c:dLbls>
          <c:showLegendKey val="0"/>
          <c:showVal val="0"/>
          <c:showCatName val="0"/>
          <c:showSerName val="0"/>
          <c:showPercent val="0"/>
          <c:showBubbleSize val="0"/>
        </c:dLbls>
        <c:marker val="1"/>
        <c:smooth val="0"/>
        <c:axId val="187046528"/>
        <c:axId val="187078144"/>
      </c:lineChart>
      <c:catAx>
        <c:axId val="187046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7078144"/>
        <c:crosses val="autoZero"/>
        <c:auto val="1"/>
        <c:lblAlgn val="ctr"/>
        <c:lblOffset val="50"/>
        <c:noMultiLvlLbl val="0"/>
      </c:catAx>
      <c:valAx>
        <c:axId val="1870781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704652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c:v>
                </c:pt>
                <c:pt idx="1">
                  <c:v>9.1143594199999997E-2</c:v>
                </c:pt>
                <c:pt idx="2">
                  <c:v>9.7512437800000004E-2</c:v>
                </c:pt>
                <c:pt idx="3">
                  <c:v>9.9806201600000005E-2</c:v>
                </c:pt>
              </c:numCache>
            </c:numRef>
          </c:val>
          <c:smooth val="0"/>
        </c:ser>
        <c:dLbls>
          <c:showLegendKey val="0"/>
          <c:showVal val="0"/>
          <c:showCatName val="0"/>
          <c:showSerName val="0"/>
          <c:showPercent val="0"/>
          <c:showBubbleSize val="0"/>
        </c:dLbls>
        <c:marker val="1"/>
        <c:smooth val="0"/>
        <c:axId val="56160640"/>
        <c:axId val="56162176"/>
      </c:lineChart>
      <c:catAx>
        <c:axId val="561606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162176"/>
        <c:crosses val="autoZero"/>
        <c:auto val="1"/>
        <c:lblAlgn val="ctr"/>
        <c:lblOffset val="50"/>
        <c:noMultiLvlLbl val="0"/>
      </c:catAx>
      <c:valAx>
        <c:axId val="5616217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6064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0.38360655739999999</c:v>
                </c:pt>
                <c:pt idx="1">
                  <c:v>0.35425623389999999</c:v>
                </c:pt>
                <c:pt idx="2">
                  <c:v>0.36318407959999999</c:v>
                </c:pt>
                <c:pt idx="3">
                  <c:v>0.38178294569999999</c:v>
                </c:pt>
              </c:numCache>
            </c:numRef>
          </c:val>
          <c:smooth val="0"/>
        </c:ser>
        <c:dLbls>
          <c:showLegendKey val="0"/>
          <c:showVal val="0"/>
          <c:showCatName val="0"/>
          <c:showSerName val="0"/>
          <c:showPercent val="0"/>
          <c:showBubbleSize val="0"/>
        </c:dLbls>
        <c:marker val="1"/>
        <c:smooth val="0"/>
        <c:axId val="56169600"/>
        <c:axId val="56171136"/>
      </c:lineChart>
      <c:catAx>
        <c:axId val="56169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171136"/>
        <c:crosses val="autoZero"/>
        <c:auto val="1"/>
        <c:lblAlgn val="ctr"/>
        <c:lblOffset val="50"/>
        <c:noMultiLvlLbl val="0"/>
      </c:catAx>
      <c:valAx>
        <c:axId val="561711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696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0.52109181140000005</c:v>
                </c:pt>
                <c:pt idx="1">
                  <c:v>0.46167247389999999</c:v>
                </c:pt>
                <c:pt idx="2">
                  <c:v>0.46830265850000002</c:v>
                </c:pt>
                <c:pt idx="3">
                  <c:v>0.48418972329999999</c:v>
                </c:pt>
              </c:numCache>
            </c:numRef>
          </c:val>
          <c:smooth val="0"/>
        </c:ser>
        <c:dLbls>
          <c:showLegendKey val="0"/>
          <c:showVal val="0"/>
          <c:showCatName val="0"/>
          <c:showSerName val="0"/>
          <c:showPercent val="0"/>
          <c:showBubbleSize val="0"/>
        </c:dLbls>
        <c:marker val="1"/>
        <c:smooth val="0"/>
        <c:axId val="56193408"/>
        <c:axId val="56194944"/>
      </c:lineChart>
      <c:catAx>
        <c:axId val="56193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194944"/>
        <c:crosses val="autoZero"/>
        <c:auto val="1"/>
        <c:lblAlgn val="ctr"/>
        <c:lblOffset val="50"/>
        <c:noMultiLvlLbl val="0"/>
      </c:catAx>
      <c:valAx>
        <c:axId val="561949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9340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6.6666666700000002E-2</c:v>
                </c:pt>
                <c:pt idx="1">
                  <c:v>6.0377358499999999E-2</c:v>
                </c:pt>
                <c:pt idx="2">
                  <c:v>8.2969432300000007E-2</c:v>
                </c:pt>
                <c:pt idx="3">
                  <c:v>6.9387755100000004E-2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6.6666666700000002E-2</c:v>
                </c:pt>
                <c:pt idx="1">
                  <c:v>7.9245283E-2</c:v>
                </c:pt>
                <c:pt idx="2">
                  <c:v>5.6768559000000003E-2</c:v>
                </c:pt>
                <c:pt idx="3">
                  <c:v>7.7551020400000004E-2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0.1238095238</c:v>
                </c:pt>
                <c:pt idx="1">
                  <c:v>7.1698113199999997E-2</c:v>
                </c:pt>
                <c:pt idx="2">
                  <c:v>0.1004366812</c:v>
                </c:pt>
                <c:pt idx="3">
                  <c:v>8.5714285700000004E-2</c:v>
                </c:pt>
              </c:numCache>
            </c:numRef>
          </c:val>
          <c:smooth val="0"/>
        </c:ser>
        <c:dLbls>
          <c:showLegendKey val="0"/>
          <c:showVal val="0"/>
          <c:showCatName val="0"/>
          <c:showSerName val="0"/>
          <c:showPercent val="0"/>
          <c:showBubbleSize val="0"/>
        </c:dLbls>
        <c:marker val="1"/>
        <c:smooth val="0"/>
        <c:axId val="56220288"/>
        <c:axId val="56226176"/>
      </c:lineChart>
      <c:catAx>
        <c:axId val="56220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226176"/>
        <c:crosses val="autoZero"/>
        <c:auto val="1"/>
        <c:lblAlgn val="ctr"/>
        <c:lblOffset val="50"/>
        <c:noMultiLvlLbl val="0"/>
      </c:catAx>
      <c:valAx>
        <c:axId val="5622617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2202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0.55817378500000003</c:v>
                </c:pt>
                <c:pt idx="1">
                  <c:v>0.44182621500000002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0.42857142860000003</c:v>
                </c:pt>
                <c:pt idx="1">
                  <c:v>0.45660377359999998</c:v>
                </c:pt>
                <c:pt idx="2">
                  <c:v>0.38427947600000001</c:v>
                </c:pt>
                <c:pt idx="3">
                  <c:v>0.41224489800000003</c:v>
                </c:pt>
              </c:numCache>
            </c:numRef>
          </c:val>
          <c:smooth val="0"/>
        </c:ser>
        <c:dLbls>
          <c:showLegendKey val="0"/>
          <c:showVal val="0"/>
          <c:showCatName val="0"/>
          <c:showSerName val="0"/>
          <c:showPercent val="0"/>
          <c:showBubbleSize val="0"/>
        </c:dLbls>
        <c:marker val="1"/>
        <c:smooth val="0"/>
        <c:axId val="56233344"/>
        <c:axId val="56235136"/>
      </c:lineChart>
      <c:catAx>
        <c:axId val="56233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235136"/>
        <c:crosses val="autoZero"/>
        <c:auto val="1"/>
        <c:lblAlgn val="ctr"/>
        <c:lblOffset val="50"/>
        <c:noMultiLvlLbl val="0"/>
      </c:catAx>
      <c:valAx>
        <c:axId val="562351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2333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56281728"/>
        <c:axId val="56287616"/>
      </c:lineChart>
      <c:catAx>
        <c:axId val="562817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287616"/>
        <c:crosses val="autoZero"/>
        <c:auto val="1"/>
        <c:lblAlgn val="ctr"/>
        <c:lblOffset val="50"/>
        <c:noMultiLvlLbl val="0"/>
      </c:catAx>
      <c:valAx>
        <c:axId val="5628761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28172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0.33333333329999998</c:v>
                </c:pt>
                <c:pt idx="1">
                  <c:v>0.31413612569999999</c:v>
                </c:pt>
                <c:pt idx="2">
                  <c:v>0.31016042780000003</c:v>
                </c:pt>
                <c:pt idx="3">
                  <c:v>0.33519553070000002</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0.25454545449999999</c:v>
                </c:pt>
                <c:pt idx="1">
                  <c:v>0.2984293194</c:v>
                </c:pt>
                <c:pt idx="2">
                  <c:v>0.26737967909999999</c:v>
                </c:pt>
                <c:pt idx="3">
                  <c:v>0.23463687150000001</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0.21212121210000001</c:v>
                </c:pt>
                <c:pt idx="1">
                  <c:v>0.19895287959999999</c:v>
                </c:pt>
                <c:pt idx="2">
                  <c:v>0.1657754011</c:v>
                </c:pt>
                <c:pt idx="3">
                  <c:v>0.15083798879999999</c:v>
                </c:pt>
              </c:numCache>
            </c:numRef>
          </c:val>
          <c:smooth val="0"/>
        </c:ser>
        <c:dLbls>
          <c:showLegendKey val="0"/>
          <c:showVal val="0"/>
          <c:showCatName val="0"/>
          <c:showSerName val="0"/>
          <c:showPercent val="0"/>
          <c:showBubbleSize val="0"/>
        </c:dLbls>
        <c:marker val="1"/>
        <c:smooth val="0"/>
        <c:axId val="60728448"/>
        <c:axId val="60729984"/>
      </c:lineChart>
      <c:catAx>
        <c:axId val="60728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0729984"/>
        <c:crosses val="autoZero"/>
        <c:auto val="1"/>
        <c:lblAlgn val="ctr"/>
        <c:lblOffset val="50"/>
        <c:noMultiLvlLbl val="0"/>
      </c:catAx>
      <c:valAx>
        <c:axId val="6072998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07284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0.47272727269999998</c:v>
                </c:pt>
                <c:pt idx="1">
                  <c:v>0.52879581149999999</c:v>
                </c:pt>
                <c:pt idx="2">
                  <c:v>0.45989304809999998</c:v>
                </c:pt>
                <c:pt idx="3">
                  <c:v>0.45810055869999999</c:v>
                </c:pt>
              </c:numCache>
            </c:numRef>
          </c:val>
          <c:smooth val="0"/>
        </c:ser>
        <c:dLbls>
          <c:showLegendKey val="0"/>
          <c:showVal val="0"/>
          <c:showCatName val="0"/>
          <c:showSerName val="0"/>
          <c:showPercent val="0"/>
          <c:showBubbleSize val="0"/>
        </c:dLbls>
        <c:marker val="1"/>
        <c:smooth val="0"/>
        <c:axId val="60745600"/>
        <c:axId val="60747136"/>
      </c:lineChart>
      <c:catAx>
        <c:axId val="607456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0747136"/>
        <c:crosses val="autoZero"/>
        <c:auto val="1"/>
        <c:lblAlgn val="ctr"/>
        <c:lblOffset val="50"/>
        <c:noMultiLvlLbl val="0"/>
      </c:catAx>
      <c:valAx>
        <c:axId val="607471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07456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0.3208121827</c:v>
                </c:pt>
                <c:pt idx="1">
                  <c:v>0.27239036439999997</c:v>
                </c:pt>
                <c:pt idx="2">
                  <c:v>0.27797325830000003</c:v>
                </c:pt>
                <c:pt idx="3">
                  <c:v>0.25068681320000002</c:v>
                </c:pt>
              </c:numCache>
            </c:numRef>
          </c:val>
          <c:smooth val="0"/>
        </c:ser>
        <c:dLbls>
          <c:showLegendKey val="0"/>
          <c:showVal val="0"/>
          <c:showCatName val="0"/>
          <c:showSerName val="0"/>
          <c:showPercent val="0"/>
          <c:showBubbleSize val="0"/>
        </c:dLbls>
        <c:marker val="1"/>
        <c:smooth val="0"/>
        <c:axId val="68465792"/>
        <c:axId val="68467328"/>
      </c:lineChart>
      <c:catAx>
        <c:axId val="684657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467328"/>
        <c:crosses val="autoZero"/>
        <c:auto val="1"/>
        <c:lblAlgn val="ctr"/>
        <c:lblOffset val="50"/>
        <c:noMultiLvlLbl val="0"/>
      </c:catAx>
      <c:valAx>
        <c:axId val="684673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46579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0.16852791880000001</c:v>
                </c:pt>
                <c:pt idx="1">
                  <c:v>0.12970969730000001</c:v>
                </c:pt>
                <c:pt idx="2">
                  <c:v>0.1337086559</c:v>
                </c:pt>
                <c:pt idx="3">
                  <c:v>0.1153846154</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7.1065989800000007E-2</c:v>
                </c:pt>
                <c:pt idx="1">
                  <c:v>5.6207535500000003E-2</c:v>
                </c:pt>
                <c:pt idx="2">
                  <c:v>5.2779732599999997E-2</c:v>
                </c:pt>
                <c:pt idx="3">
                  <c:v>5.7692307700000001E-2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2.6395939100000002E-2</c:v>
                </c:pt>
                <c:pt idx="1">
                  <c:v>1.79122915E-2</c:v>
                </c:pt>
                <c:pt idx="2">
                  <c:v>1.90007037E-2</c:v>
                </c:pt>
                <c:pt idx="3">
                  <c:v>1.7857142900000001E-2</c:v>
                </c:pt>
              </c:numCache>
            </c:numRef>
          </c:val>
          <c:smooth val="0"/>
        </c:ser>
        <c:dLbls>
          <c:showLegendKey val="0"/>
          <c:showVal val="0"/>
          <c:showCatName val="0"/>
          <c:showSerName val="0"/>
          <c:showPercent val="0"/>
          <c:showBubbleSize val="0"/>
        </c:dLbls>
        <c:marker val="1"/>
        <c:smooth val="0"/>
        <c:axId val="68480384"/>
        <c:axId val="68490368"/>
      </c:lineChart>
      <c:catAx>
        <c:axId val="68480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490368"/>
        <c:crosses val="autoZero"/>
        <c:auto val="1"/>
        <c:lblAlgn val="ctr"/>
        <c:lblOffset val="50"/>
        <c:noMultiLvlLbl val="0"/>
      </c:catAx>
      <c:valAx>
        <c:axId val="684903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4803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8.4558823500000005E-2</c:v>
                </c:pt>
                <c:pt idx="1">
                  <c:v>6.8614993599999993E-2</c:v>
                </c:pt>
                <c:pt idx="2">
                  <c:v>6.6945606699999993E-2</c:v>
                </c:pt>
                <c:pt idx="3">
                  <c:v>5.4739652899999998E-2</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0.1121323529</c:v>
                </c:pt>
                <c:pt idx="1">
                  <c:v>9.27573062E-2</c:v>
                </c:pt>
                <c:pt idx="2">
                  <c:v>8.6471408599999994E-2</c:v>
                </c:pt>
                <c:pt idx="3">
                  <c:v>7.8771695599999997E-2</c:v>
                </c:pt>
              </c:numCache>
            </c:numRef>
          </c:val>
          <c:smooth val="0"/>
        </c:ser>
        <c:dLbls>
          <c:showLegendKey val="0"/>
          <c:showVal val="0"/>
          <c:showCatName val="0"/>
          <c:showSerName val="0"/>
          <c:showPercent val="0"/>
          <c:showBubbleSize val="0"/>
        </c:dLbls>
        <c:marker val="1"/>
        <c:smooth val="0"/>
        <c:axId val="68543616"/>
        <c:axId val="68545152"/>
      </c:lineChart>
      <c:catAx>
        <c:axId val="685436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545152"/>
        <c:crosses val="autoZero"/>
        <c:auto val="1"/>
        <c:lblAlgn val="ctr"/>
        <c:lblOffset val="50"/>
        <c:noMultiLvlLbl val="0"/>
      </c:catAx>
      <c:valAx>
        <c:axId val="685451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5436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0.16229508200000001</c:v>
                </c:pt>
                <c:pt idx="1">
                  <c:v>0.16938950990000001</c:v>
                </c:pt>
                <c:pt idx="2">
                  <c:v>0.18109452740000001</c:v>
                </c:pt>
                <c:pt idx="3">
                  <c:v>0.16182170539999999</c:v>
                </c:pt>
              </c:numCache>
            </c:numRef>
          </c:val>
          <c:smooth val="0"/>
        </c:ser>
        <c:dLbls>
          <c:showLegendKey val="0"/>
          <c:showVal val="0"/>
          <c:showCatName val="0"/>
          <c:showSerName val="0"/>
          <c:showPercent val="0"/>
          <c:showBubbleSize val="0"/>
        </c:dLbls>
        <c:marker val="1"/>
        <c:smooth val="0"/>
        <c:axId val="69010176"/>
        <c:axId val="69011712"/>
      </c:lineChart>
      <c:catAx>
        <c:axId val="690101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11712"/>
        <c:crosses val="autoZero"/>
        <c:auto val="1"/>
        <c:lblAlgn val="ctr"/>
        <c:lblOffset val="50"/>
        <c:noMultiLvlLbl val="0"/>
      </c:catAx>
      <c:valAx>
        <c:axId val="690117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1017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4.2622950800000003E-2</c:v>
                </c:pt>
                <c:pt idx="1">
                  <c:v>4.8151332800000002E-2</c:v>
                </c:pt>
                <c:pt idx="2">
                  <c:v>6.2686567200000001E-2</c:v>
                </c:pt>
                <c:pt idx="3">
                  <c:v>4.2635658899999998E-2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2.1311475400000002E-2</c:v>
                </c:pt>
                <c:pt idx="1">
                  <c:v>1.8056749800000001E-2</c:v>
                </c:pt>
                <c:pt idx="2">
                  <c:v>1.9900497499999999E-2</c:v>
                </c:pt>
                <c:pt idx="3">
                  <c:v>2.6162790700000001E-2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69041152"/>
        <c:axId val="69042944"/>
      </c:lineChart>
      <c:catAx>
        <c:axId val="69041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42944"/>
        <c:crosses val="autoZero"/>
        <c:auto val="1"/>
        <c:lblAlgn val="ctr"/>
        <c:lblOffset val="50"/>
        <c:noMultiLvlLbl val="0"/>
      </c:catAx>
      <c:valAx>
        <c:axId val="690429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411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2">
                  <c:v>4.9833887E-2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1">
                  <c:v>4.5317220499999998E-2</c:v>
                </c:pt>
                <c:pt idx="2">
                  <c:v>6.6445182699999994E-2</c:v>
                </c:pt>
                <c:pt idx="3">
                  <c:v>0.04</c:v>
                </c:pt>
              </c:numCache>
            </c:numRef>
          </c:val>
          <c:smooth val="0"/>
        </c:ser>
        <c:dLbls>
          <c:showLegendKey val="0"/>
          <c:showVal val="0"/>
          <c:showCatName val="0"/>
          <c:showSerName val="0"/>
          <c:showPercent val="0"/>
          <c:showBubbleSize val="0"/>
        </c:dLbls>
        <c:marker val="1"/>
        <c:smooth val="0"/>
        <c:axId val="69067520"/>
        <c:axId val="69069056"/>
      </c:lineChart>
      <c:catAx>
        <c:axId val="69067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69056"/>
        <c:crosses val="autoZero"/>
        <c:auto val="1"/>
        <c:lblAlgn val="ctr"/>
        <c:lblOffset val="50"/>
        <c:noMultiLvlLbl val="0"/>
      </c:catAx>
      <c:valAx>
        <c:axId val="6906905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675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0.26067746689999999</c:v>
                </c:pt>
                <c:pt idx="1">
                  <c:v>0.73932253309999996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0.43809523810000001</c:v>
                </c:pt>
                <c:pt idx="1">
                  <c:v>0.37358490570000003</c:v>
                </c:pt>
                <c:pt idx="2">
                  <c:v>0.34061135370000001</c:v>
                </c:pt>
                <c:pt idx="3">
                  <c:v>0.31836734690000001</c:v>
                </c:pt>
              </c:numCache>
            </c:numRef>
          </c:val>
          <c:smooth val="0"/>
        </c:ser>
        <c:dLbls>
          <c:showLegendKey val="0"/>
          <c:showVal val="0"/>
          <c:showCatName val="0"/>
          <c:showSerName val="0"/>
          <c:showPercent val="0"/>
          <c:showBubbleSize val="0"/>
        </c:dLbls>
        <c:marker val="1"/>
        <c:smooth val="0"/>
        <c:axId val="69226880"/>
        <c:axId val="69228416"/>
      </c:lineChart>
      <c:catAx>
        <c:axId val="69226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228416"/>
        <c:crosses val="autoZero"/>
        <c:auto val="1"/>
        <c:lblAlgn val="ctr"/>
        <c:lblOffset val="50"/>
        <c:noMultiLvlLbl val="0"/>
      </c:catAx>
      <c:valAx>
        <c:axId val="692284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22688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0.28571428570000001</c:v>
                </c:pt>
                <c:pt idx="1">
                  <c:v>0.2641509434</c:v>
                </c:pt>
                <c:pt idx="2">
                  <c:v>0.2139737991</c:v>
                </c:pt>
                <c:pt idx="3">
                  <c:v>0.20816326530000001</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69257856"/>
        <c:axId val="69271936"/>
      </c:lineChart>
      <c:catAx>
        <c:axId val="692578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271936"/>
        <c:crosses val="autoZero"/>
        <c:auto val="1"/>
        <c:lblAlgn val="ctr"/>
        <c:lblOffset val="50"/>
        <c:noMultiLvlLbl val="0"/>
      </c:catAx>
      <c:valAx>
        <c:axId val="692719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2578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7.1428571400000002E-2</c:v>
                </c:pt>
                <c:pt idx="1">
                  <c:v>6.0377358499999999E-2</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0.11904761899999999</c:v>
                </c:pt>
                <c:pt idx="1">
                  <c:v>9.8113207499999994E-2</c:v>
                </c:pt>
                <c:pt idx="2">
                  <c:v>5.2401746700000001E-2</c:v>
                </c:pt>
                <c:pt idx="3">
                  <c:v>7.3469387799999994E-2</c:v>
                </c:pt>
              </c:numCache>
            </c:numRef>
          </c:val>
          <c:smooth val="0"/>
        </c:ser>
        <c:dLbls>
          <c:showLegendKey val="0"/>
          <c:showVal val="0"/>
          <c:showCatName val="0"/>
          <c:showSerName val="0"/>
          <c:showPercent val="0"/>
          <c:showBubbleSize val="0"/>
        </c:dLbls>
        <c:marker val="1"/>
        <c:smooth val="0"/>
        <c:axId val="69300608"/>
        <c:axId val="69302144"/>
      </c:lineChart>
      <c:catAx>
        <c:axId val="69300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302144"/>
        <c:crosses val="autoZero"/>
        <c:auto val="1"/>
        <c:lblAlgn val="ctr"/>
        <c:lblOffset val="50"/>
        <c:noMultiLvlLbl val="0"/>
      </c:catAx>
      <c:valAx>
        <c:axId val="693021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3006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0.75757575759999995</c:v>
                </c:pt>
                <c:pt idx="1">
                  <c:v>0.75916230370000004</c:v>
                </c:pt>
                <c:pt idx="2">
                  <c:v>0.7219251337</c:v>
                </c:pt>
                <c:pt idx="3">
                  <c:v>0.67039106150000005</c:v>
                </c:pt>
              </c:numCache>
            </c:numRef>
          </c:val>
          <c:smooth val="0"/>
        </c:ser>
        <c:dLbls>
          <c:showLegendKey val="0"/>
          <c:showVal val="0"/>
          <c:showCatName val="0"/>
          <c:showSerName val="0"/>
          <c:showPercent val="0"/>
          <c:showBubbleSize val="0"/>
        </c:dLbls>
        <c:marker val="1"/>
        <c:smooth val="0"/>
        <c:axId val="69357568"/>
        <c:axId val="69359104"/>
      </c:lineChart>
      <c:catAx>
        <c:axId val="69357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359104"/>
        <c:crosses val="autoZero"/>
        <c:auto val="1"/>
        <c:lblAlgn val="ctr"/>
        <c:lblOffset val="50"/>
        <c:noMultiLvlLbl val="0"/>
      </c:catAx>
      <c:valAx>
        <c:axId val="6935910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35756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0.48484848479999998</c:v>
                </c:pt>
                <c:pt idx="1">
                  <c:v>0.43979057589999998</c:v>
                </c:pt>
                <c:pt idx="2">
                  <c:v>0.41711229950000001</c:v>
                </c:pt>
                <c:pt idx="3">
                  <c:v>0.40782122910000002</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0.2909090909</c:v>
                </c:pt>
                <c:pt idx="1">
                  <c:v>0.3193717277</c:v>
                </c:pt>
                <c:pt idx="2">
                  <c:v>0.26737967909999999</c:v>
                </c:pt>
                <c:pt idx="3">
                  <c:v>0.29050279330000001</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0.1454545455</c:v>
                </c:pt>
                <c:pt idx="1">
                  <c:v>0.13089005240000001</c:v>
                </c:pt>
                <c:pt idx="2">
                  <c:v>0.1176470588</c:v>
                </c:pt>
                <c:pt idx="3">
                  <c:v>0.1340782123</c:v>
                </c:pt>
              </c:numCache>
            </c:numRef>
          </c:val>
          <c:smooth val="0"/>
        </c:ser>
        <c:dLbls>
          <c:showLegendKey val="0"/>
          <c:showVal val="0"/>
          <c:showCatName val="0"/>
          <c:showSerName val="0"/>
          <c:showPercent val="0"/>
          <c:showBubbleSize val="0"/>
        </c:dLbls>
        <c:marker val="1"/>
        <c:smooth val="0"/>
        <c:axId val="69384448"/>
        <c:axId val="69390336"/>
      </c:lineChart>
      <c:catAx>
        <c:axId val="69384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390336"/>
        <c:crosses val="autoZero"/>
        <c:auto val="1"/>
        <c:lblAlgn val="ctr"/>
        <c:lblOffset val="50"/>
        <c:noMultiLvlLbl val="0"/>
      </c:catAx>
      <c:valAx>
        <c:axId val="693903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3844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0.1575757576</c:v>
                </c:pt>
                <c:pt idx="1">
                  <c:v>0.15706806279999999</c:v>
                </c:pt>
                <c:pt idx="2">
                  <c:v>0.1443850267</c:v>
                </c:pt>
                <c:pt idx="3">
                  <c:v>0.13966480449999999</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0.1636363636</c:v>
                </c:pt>
                <c:pt idx="1">
                  <c:v>0.16753926699999999</c:v>
                </c:pt>
                <c:pt idx="2">
                  <c:v>0.16042780749999999</c:v>
                </c:pt>
                <c:pt idx="3">
                  <c:v>0.15642458100000001</c:v>
                </c:pt>
              </c:numCache>
            </c:numRef>
          </c:val>
          <c:smooth val="0"/>
        </c:ser>
        <c:dLbls>
          <c:showLegendKey val="0"/>
          <c:showVal val="0"/>
          <c:showCatName val="0"/>
          <c:showSerName val="0"/>
          <c:showPercent val="0"/>
          <c:showBubbleSize val="0"/>
        </c:dLbls>
        <c:marker val="1"/>
        <c:smooth val="0"/>
        <c:axId val="69410816"/>
        <c:axId val="69412352"/>
      </c:lineChart>
      <c:catAx>
        <c:axId val="69410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412352"/>
        <c:crosses val="autoZero"/>
        <c:auto val="1"/>
        <c:lblAlgn val="ctr"/>
        <c:lblOffset val="50"/>
        <c:noMultiLvlLbl val="0"/>
      </c:catAx>
      <c:valAx>
        <c:axId val="6941235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4108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0.26080476899999999</c:v>
                </c:pt>
                <c:pt idx="1">
                  <c:v>0.33895131090000002</c:v>
                </c:pt>
                <c:pt idx="2">
                  <c:v>0.20938818570000001</c:v>
                </c:pt>
                <c:pt idx="3">
                  <c:v>0.20146137789999999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0.90461997019999996</c:v>
                </c:pt>
                <c:pt idx="1">
                  <c:v>0.8745318352</c:v>
                </c:pt>
                <c:pt idx="2">
                  <c:v>0.86603375530000004</c:v>
                </c:pt>
                <c:pt idx="3">
                  <c:v>0.87734864300000004</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0.56482861399999995</c:v>
                </c:pt>
                <c:pt idx="1">
                  <c:v>0.53323970040000002</c:v>
                </c:pt>
                <c:pt idx="2">
                  <c:v>0.48839662449999999</c:v>
                </c:pt>
                <c:pt idx="3">
                  <c:v>0.46972860129999999</c:v>
                </c:pt>
              </c:numCache>
            </c:numRef>
          </c:val>
          <c:smooth val="0"/>
        </c:ser>
        <c:dLbls>
          <c:showLegendKey val="0"/>
          <c:showVal val="0"/>
          <c:showCatName val="0"/>
          <c:showSerName val="0"/>
          <c:showPercent val="0"/>
          <c:showBubbleSize val="0"/>
        </c:dLbls>
        <c:marker val="1"/>
        <c:smooth val="0"/>
        <c:axId val="69465984"/>
        <c:axId val="69467520"/>
      </c:lineChart>
      <c:catAx>
        <c:axId val="69465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467520"/>
        <c:crosses val="autoZero"/>
        <c:auto val="1"/>
        <c:lblAlgn val="ctr"/>
        <c:lblOffset val="50"/>
        <c:noMultiLvlLbl val="0"/>
      </c:catAx>
      <c:valAx>
        <c:axId val="6946752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46598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7.2514285714</c:v>
                </c:pt>
                <c:pt idx="1">
                  <c:v>6.7624309391999997</c:v>
                </c:pt>
                <c:pt idx="2">
                  <c:v>7.5717884131000002</c:v>
                </c:pt>
                <c:pt idx="3">
                  <c:v>6.5440414508</c:v>
                </c:pt>
              </c:numCache>
            </c:numRef>
          </c:val>
          <c:smooth val="0"/>
        </c:ser>
        <c:dLbls>
          <c:showLegendKey val="0"/>
          <c:showVal val="0"/>
          <c:showCatName val="0"/>
          <c:showSerName val="0"/>
          <c:showPercent val="0"/>
          <c:showBubbleSize val="0"/>
        </c:dLbls>
        <c:marker val="1"/>
        <c:smooth val="0"/>
        <c:axId val="69497216"/>
        <c:axId val="69498752"/>
      </c:lineChart>
      <c:catAx>
        <c:axId val="694972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498752"/>
        <c:crosses val="autoZero"/>
        <c:auto val="1"/>
        <c:lblAlgn val="ctr"/>
        <c:lblOffset val="50"/>
        <c:noMultiLvlLbl val="0"/>
      </c:catAx>
      <c:valAx>
        <c:axId val="69498752"/>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497216"/>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0.12295081970000001</c:v>
                </c:pt>
                <c:pt idx="1">
                  <c:v>0.14981273410000001</c:v>
                </c:pt>
                <c:pt idx="2">
                  <c:v>8.0168776400000002E-2</c:v>
                </c:pt>
                <c:pt idx="3">
                  <c:v>7.6722338200000004E-2</c:v>
                </c:pt>
              </c:numCache>
            </c:numRef>
          </c:val>
          <c:smooth val="0"/>
        </c:ser>
        <c:dLbls>
          <c:showLegendKey val="0"/>
          <c:showVal val="0"/>
          <c:showCatName val="0"/>
          <c:showSerName val="0"/>
          <c:showPercent val="0"/>
          <c:showBubbleSize val="0"/>
        </c:dLbls>
        <c:marker val="1"/>
        <c:smooth val="0"/>
        <c:axId val="69511040"/>
        <c:axId val="69512576"/>
      </c:lineChart>
      <c:catAx>
        <c:axId val="69511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512576"/>
        <c:crosses val="autoZero"/>
        <c:auto val="1"/>
        <c:lblAlgn val="ctr"/>
        <c:lblOffset val="50"/>
        <c:noMultiLvlLbl val="0"/>
      </c:catAx>
      <c:valAx>
        <c:axId val="6951257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51104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0.11997019370000001</c:v>
                </c:pt>
                <c:pt idx="1">
                  <c:v>8.8483146100000007E-2</c:v>
                </c:pt>
                <c:pt idx="2">
                  <c:v>7.7004219400000004E-2</c:v>
                </c:pt>
                <c:pt idx="3">
                  <c:v>6.21085595E-2</c:v>
                </c:pt>
              </c:numCache>
            </c:numRef>
          </c:val>
          <c:smooth val="0"/>
        </c:ser>
        <c:dLbls>
          <c:showLegendKey val="0"/>
          <c:showVal val="0"/>
          <c:showCatName val="0"/>
          <c:showSerName val="0"/>
          <c:showPercent val="0"/>
          <c:showBubbleSize val="0"/>
        </c:dLbls>
        <c:marker val="1"/>
        <c:smooth val="0"/>
        <c:axId val="69673344"/>
        <c:axId val="69674880"/>
      </c:lineChart>
      <c:catAx>
        <c:axId val="696733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674880"/>
        <c:crosses val="autoZero"/>
        <c:auto val="1"/>
        <c:lblAlgn val="ctr"/>
        <c:lblOffset val="50"/>
        <c:noMultiLvlLbl val="0"/>
      </c:catAx>
      <c:valAx>
        <c:axId val="696748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6733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0.49189985269999997</c:v>
                </c:pt>
                <c:pt idx="1">
                  <c:v>0.50810014729999997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7.0789865899999999E-2</c:v>
                </c:pt>
                <c:pt idx="1">
                  <c:v>4.9625468200000002E-2</c:v>
                </c:pt>
                <c:pt idx="2">
                  <c:v>5.4852320699999998E-2</c:v>
                </c:pt>
                <c:pt idx="3">
                  <c:v>5.9498956200000001E-2</c:v>
                </c:pt>
              </c:numCache>
            </c:numRef>
          </c:val>
          <c:smooth val="0"/>
        </c:ser>
        <c:dLbls>
          <c:showLegendKey val="0"/>
          <c:showVal val="0"/>
          <c:showCatName val="0"/>
          <c:showSerName val="0"/>
          <c:showPercent val="0"/>
          <c:showBubbleSize val="0"/>
        </c:dLbls>
        <c:marker val="1"/>
        <c:smooth val="0"/>
        <c:axId val="69699072"/>
        <c:axId val="69700608"/>
      </c:lineChart>
      <c:catAx>
        <c:axId val="696990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700608"/>
        <c:crosses val="autoZero"/>
        <c:auto val="1"/>
        <c:lblAlgn val="ctr"/>
        <c:lblOffset val="50"/>
        <c:noMultiLvlLbl val="0"/>
      </c:catAx>
      <c:valAx>
        <c:axId val="6970060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6990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1.9374068599999999E-2</c:v>
                </c:pt>
                <c:pt idx="1">
                  <c:v>1.77902622E-2</c:v>
                </c:pt>
                <c:pt idx="2">
                  <c:v>1.8459915600000001E-2</c:v>
                </c:pt>
                <c:pt idx="3">
                  <c:v>1.8789144099999999E-2</c:v>
                </c:pt>
              </c:numCache>
            </c:numRef>
          </c:val>
          <c:smooth val="0"/>
        </c:ser>
        <c:dLbls>
          <c:showLegendKey val="0"/>
          <c:showVal val="0"/>
          <c:showCatName val="0"/>
          <c:showSerName val="0"/>
          <c:showPercent val="0"/>
          <c:showBubbleSize val="0"/>
        </c:dLbls>
        <c:marker val="1"/>
        <c:smooth val="0"/>
        <c:axId val="69773568"/>
        <c:axId val="80326656"/>
      </c:lineChart>
      <c:catAx>
        <c:axId val="69773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0326656"/>
        <c:crosses val="autoZero"/>
        <c:auto val="1"/>
        <c:lblAlgn val="ctr"/>
        <c:lblOffset val="50"/>
        <c:noMultiLvlLbl val="0"/>
      </c:catAx>
      <c:valAx>
        <c:axId val="803266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7735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0.11028315950000001</c:v>
                </c:pt>
                <c:pt idx="1">
                  <c:v>9.4569288400000007E-2</c:v>
                </c:pt>
                <c:pt idx="2">
                  <c:v>9.44092827E-2</c:v>
                </c:pt>
                <c:pt idx="3">
                  <c:v>7.9331941500000003E-2</c:v>
                </c:pt>
              </c:numCache>
            </c:numRef>
          </c:val>
          <c:smooth val="0"/>
        </c:ser>
        <c:dLbls>
          <c:showLegendKey val="0"/>
          <c:showVal val="0"/>
          <c:showCatName val="0"/>
          <c:showSerName val="0"/>
          <c:showPercent val="0"/>
          <c:showBubbleSize val="0"/>
        </c:dLbls>
        <c:marker val="1"/>
        <c:smooth val="0"/>
        <c:axId val="80347904"/>
        <c:axId val="80349440"/>
      </c:lineChart>
      <c:catAx>
        <c:axId val="80347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0349440"/>
        <c:crosses val="autoZero"/>
        <c:auto val="1"/>
        <c:lblAlgn val="ctr"/>
        <c:lblOffset val="50"/>
        <c:noMultiLvlLbl val="0"/>
      </c:catAx>
      <c:valAx>
        <c:axId val="8034944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034790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2.1609538000000001E-2</c:v>
                </c:pt>
                <c:pt idx="1">
                  <c:v>1.26404494E-2</c:v>
                </c:pt>
                <c:pt idx="2">
                  <c:v>1.10759494E-2</c:v>
                </c:pt>
                <c:pt idx="3">
                  <c:v>9.9164926999999996E-3</c:v>
                </c:pt>
              </c:numCache>
            </c:numRef>
          </c:val>
          <c:smooth val="0"/>
        </c:ser>
        <c:dLbls>
          <c:showLegendKey val="0"/>
          <c:showVal val="0"/>
          <c:showCatName val="0"/>
          <c:showSerName val="0"/>
          <c:showPercent val="0"/>
          <c:showBubbleSize val="0"/>
        </c:dLbls>
        <c:marker val="1"/>
        <c:smooth val="0"/>
        <c:axId val="80355712"/>
        <c:axId val="80357248"/>
      </c:lineChart>
      <c:catAx>
        <c:axId val="80355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0357248"/>
        <c:crosses val="autoZero"/>
        <c:auto val="1"/>
        <c:lblAlgn val="ctr"/>
        <c:lblOffset val="50"/>
        <c:noMultiLvlLbl val="0"/>
      </c:catAx>
      <c:valAx>
        <c:axId val="8035724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035571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1.0432190799999999E-2</c:v>
                </c:pt>
                <c:pt idx="1">
                  <c:v>9.3632959000000005E-3</c:v>
                </c:pt>
                <c:pt idx="2">
                  <c:v>1.0021097E-2</c:v>
                </c:pt>
              </c:numCache>
            </c:numRef>
          </c:val>
          <c:smooth val="0"/>
        </c:ser>
        <c:dLbls>
          <c:showLegendKey val="0"/>
          <c:showVal val="0"/>
          <c:showCatName val="0"/>
          <c:showSerName val="0"/>
          <c:showPercent val="0"/>
          <c:showBubbleSize val="0"/>
        </c:dLbls>
        <c:marker val="1"/>
        <c:smooth val="0"/>
        <c:axId val="86983808"/>
        <c:axId val="86985344"/>
      </c:lineChart>
      <c:catAx>
        <c:axId val="86983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6985344"/>
        <c:crosses val="autoZero"/>
        <c:auto val="1"/>
        <c:lblAlgn val="ctr"/>
        <c:lblOffset val="50"/>
        <c:noMultiLvlLbl val="0"/>
      </c:catAx>
      <c:valAx>
        <c:axId val="8698534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698380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6.5573770500000003E-2</c:v>
                </c:pt>
                <c:pt idx="1">
                  <c:v>4.4007490599999997E-2</c:v>
                </c:pt>
                <c:pt idx="2">
                  <c:v>3.7447257400000003E-2</c:v>
                </c:pt>
                <c:pt idx="3">
                  <c:v>3.2881002100000001E-2</c:v>
                </c:pt>
              </c:numCache>
            </c:numRef>
          </c:val>
          <c:smooth val="0"/>
        </c:ser>
        <c:dLbls>
          <c:showLegendKey val="0"/>
          <c:showVal val="0"/>
          <c:showCatName val="0"/>
          <c:showSerName val="0"/>
          <c:showPercent val="0"/>
          <c:showBubbleSize val="0"/>
        </c:dLbls>
        <c:marker val="1"/>
        <c:smooth val="0"/>
        <c:axId val="86998400"/>
        <c:axId val="87049344"/>
      </c:lineChart>
      <c:catAx>
        <c:axId val="869984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7049344"/>
        <c:crosses val="autoZero"/>
        <c:auto val="1"/>
        <c:lblAlgn val="ctr"/>
        <c:lblOffset val="50"/>
        <c:noMultiLvlLbl val="0"/>
      </c:catAx>
      <c:valAx>
        <c:axId val="8704934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699840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5.9659090900000003E-2</c:v>
                </c:pt>
                <c:pt idx="1">
                  <c:v>5.1094890499999997E-2</c:v>
                </c:pt>
                <c:pt idx="2">
                  <c:v>5.4131054099999999E-2</c:v>
                </c:pt>
                <c:pt idx="3">
                  <c:v>3.6697247699999998E-2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6.4276885000000006E-2</c:v>
                </c:pt>
                <c:pt idx="1">
                  <c:v>4.4215180499999999E-2</c:v>
                </c:pt>
                <c:pt idx="2">
                  <c:v>3.3689400199999997E-2</c:v>
                </c:pt>
                <c:pt idx="3">
                  <c:v>3.08370044E-2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numCache>
            </c:numRef>
          </c:val>
          <c:smooth val="0"/>
        </c:ser>
        <c:dLbls>
          <c:showLegendKey val="0"/>
          <c:showVal val="0"/>
          <c:showCatName val="0"/>
          <c:showSerName val="0"/>
          <c:showPercent val="0"/>
          <c:showBubbleSize val="0"/>
        </c:dLbls>
        <c:marker val="1"/>
        <c:smooth val="0"/>
        <c:axId val="87064960"/>
        <c:axId val="87066496"/>
      </c:lineChart>
      <c:catAx>
        <c:axId val="87064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7066496"/>
        <c:crosses val="autoZero"/>
        <c:auto val="1"/>
        <c:lblAlgn val="ctr"/>
        <c:lblOffset val="50"/>
        <c:noMultiLvlLbl val="0"/>
      </c:catAx>
      <c:valAx>
        <c:axId val="8706649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706496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6.5573770500000003E-2</c:v>
                </c:pt>
                <c:pt idx="1">
                  <c:v>4.4007490599999997E-2</c:v>
                </c:pt>
                <c:pt idx="2">
                  <c:v>3.7447257400000003E-2</c:v>
                </c:pt>
                <c:pt idx="3">
                  <c:v>3.2881002100000001E-2</c:v>
                </c:pt>
              </c:numCache>
            </c:numRef>
          </c:val>
          <c:smooth val="0"/>
        </c:ser>
        <c:dLbls>
          <c:showLegendKey val="0"/>
          <c:showVal val="0"/>
          <c:showCatName val="0"/>
          <c:showSerName val="0"/>
          <c:showPercent val="0"/>
          <c:showBubbleSize val="0"/>
        </c:dLbls>
        <c:marker val="1"/>
        <c:smooth val="0"/>
        <c:axId val="87413120"/>
        <c:axId val="87414656"/>
      </c:lineChart>
      <c:catAx>
        <c:axId val="874131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7414656"/>
        <c:crosses val="autoZero"/>
        <c:auto val="1"/>
        <c:lblAlgn val="ctr"/>
        <c:lblOffset val="50"/>
        <c:noMultiLvlLbl val="0"/>
      </c:catAx>
      <c:valAx>
        <c:axId val="8741465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741312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0.15306122450000001</c:v>
                </c:pt>
                <c:pt idx="1">
                  <c:v>0.1158645276</c:v>
                </c:pt>
                <c:pt idx="2">
                  <c:v>0.1018711019</c:v>
                </c:pt>
                <c:pt idx="3">
                  <c:v>8.9249492900000005E-2</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0.11931818180000001</c:v>
                </c:pt>
                <c:pt idx="1">
                  <c:v>8.3333333300000006E-2</c:v>
                </c:pt>
                <c:pt idx="2">
                  <c:v>8.2051282099999998E-2</c:v>
                </c:pt>
                <c:pt idx="3">
                  <c:v>7.2916666699999994E-2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87440768"/>
        <c:axId val="87442560"/>
      </c:lineChart>
      <c:catAx>
        <c:axId val="874407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7442560"/>
        <c:crosses val="autoZero"/>
        <c:auto val="1"/>
        <c:lblAlgn val="ctr"/>
        <c:lblOffset val="50"/>
        <c:noMultiLvlLbl val="0"/>
      </c:catAx>
      <c:valAx>
        <c:axId val="8744256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744076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319</c:v>
                </c:pt>
                <c:pt idx="1">
                  <c:v>326</c:v>
                </c:pt>
                <c:pt idx="2">
                  <c:v>36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754</c:v>
                </c:pt>
                <c:pt idx="1">
                  <c:v>1060</c:v>
                </c:pt>
                <c:pt idx="2">
                  <c:v>106</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555</c:v>
                </c:pt>
                <c:pt idx="1">
                  <c:v>749</c:v>
                </c:pt>
                <c:pt idx="2">
                  <c:v>677</c:v>
                </c:pt>
                <c:pt idx="3">
                  <c:v>679</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1342</c:v>
                </c:pt>
                <c:pt idx="1">
                  <c:v>2136</c:v>
                </c:pt>
                <c:pt idx="2">
                  <c:v>1896</c:v>
                </c:pt>
                <c:pt idx="3">
                  <c:v>1916</c:v>
                </c:pt>
              </c:numCache>
            </c:numRef>
          </c:val>
          <c:smooth val="0"/>
        </c:ser>
        <c:dLbls>
          <c:showLegendKey val="0"/>
          <c:showVal val="0"/>
          <c:showCatName val="0"/>
          <c:showSerName val="0"/>
          <c:showPercent val="0"/>
          <c:showBubbleSize val="0"/>
        </c:dLbls>
        <c:marker val="1"/>
        <c:smooth val="0"/>
        <c:axId val="125991168"/>
        <c:axId val="136249344"/>
      </c:lineChart>
      <c:catAx>
        <c:axId val="125991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6249344"/>
        <c:crosses val="autoZero"/>
        <c:auto val="1"/>
        <c:lblAlgn val="ctr"/>
        <c:lblOffset val="50"/>
        <c:noMultiLvlLbl val="0"/>
      </c:catAx>
      <c:valAx>
        <c:axId val="13624934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5991168"/>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0.33693693689999998</c:v>
                </c:pt>
                <c:pt idx="1">
                  <c:v>0.31108144189999998</c:v>
                </c:pt>
                <c:pt idx="2">
                  <c:v>0.27178729689999997</c:v>
                </c:pt>
                <c:pt idx="3">
                  <c:v>0.26067746689999999</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0.46486486490000001</c:v>
                </c:pt>
                <c:pt idx="1">
                  <c:v>0.58744993320000005</c:v>
                </c:pt>
                <c:pt idx="2">
                  <c:v>0.5568685377</c:v>
                </c:pt>
                <c:pt idx="3">
                  <c:v>0.55817378500000003</c:v>
                </c:pt>
              </c:numCache>
            </c:numRef>
          </c:val>
          <c:smooth val="0"/>
        </c:ser>
        <c:dLbls>
          <c:showLegendKey val="0"/>
          <c:showVal val="0"/>
          <c:showCatName val="0"/>
          <c:showSerName val="0"/>
          <c:showPercent val="0"/>
          <c:showBubbleSize val="0"/>
        </c:dLbls>
        <c:marker val="1"/>
        <c:smooth val="0"/>
        <c:axId val="136767360"/>
        <c:axId val="136768896"/>
      </c:lineChart>
      <c:catAx>
        <c:axId val="1367673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6768896"/>
        <c:crosses val="autoZero"/>
        <c:auto val="1"/>
        <c:lblAlgn val="ctr"/>
        <c:lblOffset val="50"/>
        <c:noMultiLvlLbl val="0"/>
      </c:catAx>
      <c:valAx>
        <c:axId val="1367688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67673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504827</xdr:colOff>
      <xdr:row>9</xdr:row>
      <xdr:rowOff>142873</xdr:rowOff>
    </xdr:from>
    <xdr:to>
      <xdr:col>5</xdr:col>
      <xdr:colOff>468632</xdr:colOff>
      <xdr:row>10</xdr:row>
      <xdr:rowOff>133350</xdr:rowOff>
    </xdr:to>
    <xdr:sp macro="" textlink="">
      <xdr:nvSpPr>
        <xdr:cNvPr id="31" name="TextBox 30"/>
        <xdr:cNvSpPr txBox="1"/>
      </xdr:nvSpPr>
      <xdr:spPr>
        <a:xfrm>
          <a:off x="2247902"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47625</xdr:colOff>
      <xdr:row>9</xdr:row>
      <xdr:rowOff>142873</xdr:rowOff>
    </xdr:from>
    <xdr:to>
      <xdr:col>1</xdr:col>
      <xdr:colOff>217170</xdr:colOff>
      <xdr:row>10</xdr:row>
      <xdr:rowOff>133350</xdr:rowOff>
    </xdr:to>
    <xdr:sp macro="" textlink="">
      <xdr:nvSpPr>
        <xdr:cNvPr id="13" name="TextBox 12"/>
        <xdr:cNvSpPr txBox="1"/>
      </xdr:nvSpPr>
      <xdr:spPr>
        <a:xfrm>
          <a:off x="47625"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295275</xdr:colOff>
      <xdr:row>10</xdr:row>
      <xdr:rowOff>47625</xdr:rowOff>
    </xdr:from>
    <xdr:to>
      <xdr:col>1</xdr:col>
      <xdr:colOff>342900</xdr:colOff>
      <xdr:row>10</xdr:row>
      <xdr:rowOff>142875</xdr:rowOff>
    </xdr:to>
    <xdr:cxnSp macro="">
      <xdr:nvCxnSpPr>
        <xdr:cNvPr id="17" name="Straight Connector 16"/>
        <xdr:cNvCxnSpPr/>
      </xdr:nvCxnSpPr>
      <xdr:spPr>
        <a:xfrm flipH="1" flipV="1">
          <a:off x="8572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0</xdr:col>
      <xdr:colOff>0</xdr:colOff>
      <xdr:row>16</xdr:row>
      <xdr:rowOff>123823</xdr:rowOff>
    </xdr:from>
    <xdr:to>
      <xdr:col>1</xdr:col>
      <xdr:colOff>38100</xdr:colOff>
      <xdr:row>19</xdr:row>
      <xdr:rowOff>19050</xdr:rowOff>
    </xdr:to>
    <xdr:sp macro="" textlink="">
      <xdr:nvSpPr>
        <xdr:cNvPr id="12" name="TextBox 11"/>
        <xdr:cNvSpPr txBox="1"/>
      </xdr:nvSpPr>
      <xdr:spPr>
        <a:xfrm>
          <a:off x="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514350</xdr:colOff>
      <xdr:row>10</xdr:row>
      <xdr:rowOff>47625</xdr:rowOff>
    </xdr:from>
    <xdr:to>
      <xdr:col>5</xdr:col>
      <xdr:colOff>561975</xdr:colOff>
      <xdr:row>10</xdr:row>
      <xdr:rowOff>142875</xdr:rowOff>
    </xdr:to>
    <xdr:cxnSp macro="">
      <xdr:nvCxnSpPr>
        <xdr:cNvPr id="34" name="Straight Connector 33"/>
        <xdr:cNvCxnSpPr/>
      </xdr:nvCxnSpPr>
      <xdr:spPr>
        <a:xfrm flipH="1" flipV="1">
          <a:off x="29337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4</xdr:col>
      <xdr:colOff>352425</xdr:colOff>
      <xdr:row>16</xdr:row>
      <xdr:rowOff>142873</xdr:rowOff>
    </xdr:from>
    <xdr:to>
      <xdr:col>5</xdr:col>
      <xdr:colOff>276225</xdr:colOff>
      <xdr:row>20</xdr:row>
      <xdr:rowOff>0</xdr:rowOff>
    </xdr:to>
    <xdr:sp macro="" textlink="">
      <xdr:nvSpPr>
        <xdr:cNvPr id="30" name="TextBox 29"/>
        <xdr:cNvSpPr txBox="1"/>
      </xdr:nvSpPr>
      <xdr:spPr>
        <a:xfrm>
          <a:off x="2095500" y="300037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5.5%</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41</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19.6%</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2.4%</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18</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324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16</xdr:row>
      <xdr:rowOff>104775</xdr:rowOff>
    </xdr:from>
    <xdr:to>
      <xdr:col>1</xdr:col>
      <xdr:colOff>142875</xdr:colOff>
      <xdr:row>17</xdr:row>
      <xdr:rowOff>38100</xdr:rowOff>
    </xdr:to>
    <xdr:cxnSp macro="">
      <xdr:nvCxnSpPr>
        <xdr:cNvPr id="103" name="Straight Connector 102"/>
        <xdr:cNvCxnSpPr/>
      </xdr:nvCxnSpPr>
      <xdr:spPr>
        <a:xfrm flipH="1">
          <a:off x="657225" y="296227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16</xdr:row>
      <xdr:rowOff>104775</xdr:rowOff>
    </xdr:from>
    <xdr:to>
      <xdr:col>5</xdr:col>
      <xdr:colOff>361950</xdr:colOff>
      <xdr:row>17</xdr:row>
      <xdr:rowOff>38100</xdr:rowOff>
    </xdr:to>
    <xdr:cxnSp macro="">
      <xdr:nvCxnSpPr>
        <xdr:cNvPr id="105" name="Straight Connector 104"/>
        <xdr:cNvCxnSpPr/>
      </xdr:nvCxnSpPr>
      <xdr:spPr>
        <a:xfrm flipH="1">
          <a:off x="2733675" y="296227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AA10" sqref="AA10"/>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335</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1204</v>
      </c>
      <c r="G25" s="84">
        <v>1993</v>
      </c>
      <c r="H25" s="84">
        <v>1751</v>
      </c>
      <c r="I25" s="84">
        <v>1772</v>
      </c>
      <c r="J25" s="84"/>
      <c r="K25" s="84"/>
      <c r="L25" s="84"/>
      <c r="M25" s="84"/>
      <c r="N25" s="84"/>
      <c r="O25" s="84"/>
    </row>
    <row r="26" spans="1:16" s="9" customFormat="1" ht="15" customHeight="1" x14ac:dyDescent="0.2">
      <c r="A26" s="241" t="s">
        <v>259</v>
      </c>
      <c r="B26" s="242"/>
      <c r="C26" s="242"/>
      <c r="D26" s="242"/>
      <c r="E26" s="243"/>
      <c r="F26" s="84">
        <v>985</v>
      </c>
      <c r="G26" s="84">
        <v>1619</v>
      </c>
      <c r="H26" s="84">
        <v>1421</v>
      </c>
      <c r="I26" s="84">
        <v>1456</v>
      </c>
      <c r="J26" s="84"/>
      <c r="K26" s="84"/>
      <c r="L26" s="84"/>
      <c r="M26" s="84"/>
      <c r="N26" s="84"/>
      <c r="O26" s="84"/>
    </row>
    <row r="27" spans="1:16" s="82" customFormat="1" ht="15" customHeight="1" x14ac:dyDescent="0.25">
      <c r="A27" s="241" t="s">
        <v>260</v>
      </c>
      <c r="B27" s="242"/>
      <c r="C27" s="242"/>
      <c r="D27" s="242"/>
      <c r="E27" s="243"/>
      <c r="F27" s="116">
        <v>0.81810631229999997</v>
      </c>
      <c r="G27" s="116">
        <v>0.81234320120000003</v>
      </c>
      <c r="H27" s="116">
        <v>0.81153626499999998</v>
      </c>
      <c r="I27" s="116">
        <v>0.82167042889999997</v>
      </c>
      <c r="J27" s="116"/>
      <c r="K27" s="116"/>
      <c r="L27" s="116"/>
      <c r="M27" s="116"/>
      <c r="N27" s="116"/>
      <c r="O27" s="116"/>
    </row>
    <row r="28" spans="1:16" s="9" customFormat="1" ht="15" customHeight="1" x14ac:dyDescent="0.2">
      <c r="A28" s="168" t="s">
        <v>76</v>
      </c>
      <c r="B28" s="169"/>
      <c r="C28" s="169"/>
      <c r="D28" s="169"/>
      <c r="E28" s="170"/>
      <c r="F28" s="58">
        <v>70</v>
      </c>
      <c r="G28" s="58">
        <v>79</v>
      </c>
      <c r="H28" s="58">
        <v>81</v>
      </c>
      <c r="I28" s="58">
        <v>84</v>
      </c>
      <c r="J28" s="58"/>
      <c r="K28" s="58"/>
      <c r="L28" s="58"/>
      <c r="M28" s="58"/>
      <c r="N28" s="58"/>
      <c r="O28" s="58"/>
    </row>
    <row r="29" spans="1:16" s="9" customFormat="1" ht="15" customHeight="1" x14ac:dyDescent="0.2">
      <c r="A29" s="168" t="s">
        <v>77</v>
      </c>
      <c r="B29" s="169"/>
      <c r="C29" s="169"/>
      <c r="D29" s="169"/>
      <c r="E29" s="170"/>
      <c r="F29" s="116">
        <v>7.1065989800000007E-2</v>
      </c>
      <c r="G29" s="116">
        <v>4.8795552800000003E-2</v>
      </c>
      <c r="H29" s="116">
        <v>5.7002111199999997E-2</v>
      </c>
      <c r="I29" s="116">
        <v>5.7692307700000001E-2</v>
      </c>
      <c r="J29" s="116"/>
      <c r="K29" s="116"/>
      <c r="L29" s="116"/>
      <c r="M29" s="116"/>
      <c r="N29" s="116"/>
      <c r="O29" s="116"/>
    </row>
    <row r="30" spans="1:16" s="9" customFormat="1" ht="15" customHeight="1" x14ac:dyDescent="0.2">
      <c r="A30" s="168" t="s">
        <v>78</v>
      </c>
      <c r="B30" s="169"/>
      <c r="C30" s="169"/>
      <c r="D30" s="169"/>
      <c r="E30" s="170"/>
      <c r="F30" s="58">
        <v>60</v>
      </c>
      <c r="G30" s="58">
        <v>81</v>
      </c>
      <c r="H30" s="58">
        <v>65</v>
      </c>
      <c r="I30" s="58">
        <v>67</v>
      </c>
      <c r="J30" s="58"/>
      <c r="K30" s="58"/>
      <c r="L30" s="58"/>
      <c r="M30" s="58"/>
      <c r="N30" s="58"/>
      <c r="O30" s="58"/>
    </row>
    <row r="31" spans="1:16" s="10" customFormat="1" ht="15" customHeight="1" x14ac:dyDescent="0.2">
      <c r="A31" s="168" t="s">
        <v>79</v>
      </c>
      <c r="B31" s="169"/>
      <c r="C31" s="169"/>
      <c r="D31" s="169"/>
      <c r="E31" s="170"/>
      <c r="F31" s="116">
        <v>6.09137056E-2</v>
      </c>
      <c r="G31" s="116">
        <v>5.0030883300000002E-2</v>
      </c>
      <c r="H31" s="116">
        <v>4.5742434899999997E-2</v>
      </c>
      <c r="I31" s="116">
        <v>4.6016483499999997E-2</v>
      </c>
      <c r="J31" s="116"/>
      <c r="K31" s="116"/>
      <c r="L31" s="116"/>
      <c r="M31" s="116"/>
      <c r="N31" s="116"/>
      <c r="O31" s="116"/>
      <c r="P31" s="83"/>
    </row>
    <row r="32" spans="1:16" s="10" customFormat="1" ht="15" customHeight="1" x14ac:dyDescent="0.2">
      <c r="A32" s="241" t="s">
        <v>80</v>
      </c>
      <c r="B32" s="242"/>
      <c r="C32" s="242"/>
      <c r="D32" s="242"/>
      <c r="E32" s="243"/>
      <c r="F32" s="58">
        <v>122</v>
      </c>
      <c r="G32" s="58">
        <v>163</v>
      </c>
      <c r="H32" s="58">
        <v>152</v>
      </c>
      <c r="I32" s="58">
        <v>151</v>
      </c>
      <c r="J32" s="58"/>
      <c r="K32" s="58"/>
      <c r="L32" s="58"/>
      <c r="M32" s="58"/>
      <c r="N32" s="58"/>
      <c r="O32" s="58"/>
    </row>
    <row r="33" spans="1:15" s="10" customFormat="1" ht="15" customHeight="1" x14ac:dyDescent="0.2">
      <c r="A33" s="241" t="s">
        <v>81</v>
      </c>
      <c r="B33" s="242"/>
      <c r="C33" s="242"/>
      <c r="D33" s="242"/>
      <c r="E33" s="243"/>
      <c r="F33" s="116">
        <v>0.123857868</v>
      </c>
      <c r="G33" s="116">
        <v>0.1006794317</v>
      </c>
      <c r="H33" s="116">
        <v>0.10696692469999999</v>
      </c>
      <c r="I33" s="116">
        <v>0.1037087912</v>
      </c>
      <c r="J33" s="116"/>
      <c r="K33" s="116"/>
      <c r="L33" s="116"/>
      <c r="M33" s="116"/>
      <c r="N33" s="116"/>
      <c r="O33" s="116"/>
    </row>
    <row r="34" spans="1:15" s="10" customFormat="1" ht="15" customHeight="1" x14ac:dyDescent="0.2">
      <c r="A34" s="241" t="s">
        <v>272</v>
      </c>
      <c r="B34" s="242"/>
      <c r="C34" s="242"/>
      <c r="D34" s="242"/>
      <c r="E34" s="243"/>
      <c r="F34" s="84">
        <v>402</v>
      </c>
      <c r="G34" s="84">
        <v>634</v>
      </c>
      <c r="H34" s="84">
        <v>539</v>
      </c>
      <c r="I34" s="84">
        <v>577</v>
      </c>
      <c r="J34" s="84"/>
      <c r="K34" s="84"/>
      <c r="L34" s="84"/>
      <c r="M34" s="84"/>
      <c r="N34" s="84"/>
      <c r="O34" s="84"/>
    </row>
    <row r="35" spans="1:15" s="10" customFormat="1" ht="15" customHeight="1" x14ac:dyDescent="0.2">
      <c r="A35" s="241" t="s">
        <v>273</v>
      </c>
      <c r="B35" s="242"/>
      <c r="C35" s="242"/>
      <c r="D35" s="242"/>
      <c r="E35" s="243"/>
      <c r="F35" s="116">
        <v>0.40812182740000003</v>
      </c>
      <c r="G35" s="116">
        <v>0.39159975289999999</v>
      </c>
      <c r="H35" s="116">
        <v>0.37931034479999998</v>
      </c>
      <c r="I35" s="116">
        <v>0.39629120880000002</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636</v>
      </c>
      <c r="G25" s="84">
        <v>1228</v>
      </c>
      <c r="H25" s="84">
        <v>1075</v>
      </c>
      <c r="I25" s="84">
        <v>1087</v>
      </c>
      <c r="J25" s="84"/>
      <c r="K25" s="84"/>
      <c r="L25" s="84"/>
      <c r="M25" s="84"/>
      <c r="N25" s="84"/>
      <c r="O25" s="84"/>
    </row>
    <row r="26" spans="1:16" s="9" customFormat="1" ht="15" customHeight="1" x14ac:dyDescent="0.2">
      <c r="A26" s="241" t="s">
        <v>259</v>
      </c>
      <c r="B26" s="242"/>
      <c r="C26" s="242"/>
      <c r="D26" s="242"/>
      <c r="E26" s="243"/>
      <c r="F26" s="84">
        <v>610</v>
      </c>
      <c r="G26" s="84">
        <v>1163</v>
      </c>
      <c r="H26" s="84">
        <v>1005</v>
      </c>
      <c r="I26" s="84">
        <v>1032</v>
      </c>
      <c r="J26" s="84"/>
      <c r="K26" s="84"/>
      <c r="L26" s="84"/>
      <c r="M26" s="84"/>
      <c r="N26" s="84"/>
      <c r="O26" s="84"/>
    </row>
    <row r="27" spans="1:16" s="143" customFormat="1" ht="15" customHeight="1" x14ac:dyDescent="0.25">
      <c r="A27" s="241" t="s">
        <v>260</v>
      </c>
      <c r="B27" s="242"/>
      <c r="C27" s="242"/>
      <c r="D27" s="242"/>
      <c r="E27" s="243"/>
      <c r="F27" s="116">
        <v>0.95911949689999998</v>
      </c>
      <c r="G27" s="116">
        <v>0.94706840390000002</v>
      </c>
      <c r="H27" s="116">
        <v>0.93488372090000005</v>
      </c>
      <c r="I27" s="116">
        <v>0.94940202389999995</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61</v>
      </c>
      <c r="G32" s="58">
        <v>106</v>
      </c>
      <c r="H32" s="58">
        <v>98</v>
      </c>
      <c r="I32" s="58">
        <v>103</v>
      </c>
      <c r="J32" s="58"/>
      <c r="K32" s="58"/>
      <c r="L32" s="58"/>
      <c r="M32" s="58"/>
      <c r="N32" s="58"/>
      <c r="O32" s="58"/>
    </row>
    <row r="33" spans="1:16" s="10" customFormat="1" ht="15" customHeight="1" x14ac:dyDescent="0.2">
      <c r="A33" s="241" t="s">
        <v>81</v>
      </c>
      <c r="B33" s="242"/>
      <c r="C33" s="242"/>
      <c r="D33" s="242"/>
      <c r="E33" s="243"/>
      <c r="F33" s="116">
        <v>0.1</v>
      </c>
      <c r="G33" s="116">
        <v>9.1143594199999997E-2</v>
      </c>
      <c r="H33" s="116">
        <v>9.7512437800000004E-2</v>
      </c>
      <c r="I33" s="116">
        <v>9.9806201600000005E-2</v>
      </c>
      <c r="J33" s="116"/>
      <c r="K33" s="116"/>
      <c r="L33" s="116"/>
      <c r="M33" s="116"/>
      <c r="N33" s="116"/>
      <c r="O33" s="116"/>
    </row>
    <row r="34" spans="1:16" s="10" customFormat="1" ht="15" customHeight="1" x14ac:dyDescent="0.2">
      <c r="A34" s="241" t="s">
        <v>272</v>
      </c>
      <c r="B34" s="242"/>
      <c r="C34" s="242"/>
      <c r="D34" s="242"/>
      <c r="E34" s="243"/>
      <c r="F34" s="84">
        <v>234</v>
      </c>
      <c r="G34" s="84">
        <v>412</v>
      </c>
      <c r="H34" s="84">
        <v>365</v>
      </c>
      <c r="I34" s="84">
        <v>394</v>
      </c>
      <c r="J34" s="84"/>
      <c r="K34" s="84"/>
      <c r="L34" s="84"/>
      <c r="M34" s="84"/>
      <c r="N34" s="84"/>
      <c r="O34" s="84"/>
    </row>
    <row r="35" spans="1:16" s="10" customFormat="1" ht="15" customHeight="1" x14ac:dyDescent="0.2">
      <c r="A35" s="241" t="s">
        <v>273</v>
      </c>
      <c r="B35" s="242"/>
      <c r="C35" s="242"/>
      <c r="D35" s="242"/>
      <c r="E35" s="243"/>
      <c r="F35" s="116">
        <v>0.38360655739999999</v>
      </c>
      <c r="G35" s="116">
        <v>0.35425623389999999</v>
      </c>
      <c r="H35" s="116">
        <v>0.36318407959999999</v>
      </c>
      <c r="I35" s="116">
        <v>0.38178294569999999</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403</v>
      </c>
      <c r="G25" s="84">
        <v>574</v>
      </c>
      <c r="H25" s="84">
        <v>489</v>
      </c>
      <c r="I25" s="84">
        <v>506</v>
      </c>
      <c r="J25" s="84"/>
      <c r="K25" s="84"/>
      <c r="L25" s="84"/>
      <c r="M25" s="84"/>
      <c r="N25" s="84"/>
      <c r="O25" s="84"/>
    </row>
    <row r="26" spans="1:16" s="9" customFormat="1" ht="15" customHeight="1" x14ac:dyDescent="0.2">
      <c r="A26" s="241" t="s">
        <v>259</v>
      </c>
      <c r="B26" s="242"/>
      <c r="C26" s="242"/>
      <c r="D26" s="242"/>
      <c r="E26" s="243"/>
      <c r="F26" s="84">
        <v>210</v>
      </c>
      <c r="G26" s="84">
        <v>265</v>
      </c>
      <c r="H26" s="84">
        <v>229</v>
      </c>
      <c r="I26" s="84">
        <v>245</v>
      </c>
      <c r="J26" s="84"/>
      <c r="K26" s="84"/>
      <c r="L26" s="84"/>
      <c r="M26" s="84"/>
      <c r="N26" s="84"/>
      <c r="O26" s="84"/>
    </row>
    <row r="27" spans="1:16" s="143" customFormat="1" ht="15" customHeight="1" x14ac:dyDescent="0.25">
      <c r="A27" s="241" t="s">
        <v>260</v>
      </c>
      <c r="B27" s="242"/>
      <c r="C27" s="242"/>
      <c r="D27" s="242"/>
      <c r="E27" s="243"/>
      <c r="F27" s="116">
        <v>0.52109181140000005</v>
      </c>
      <c r="G27" s="116">
        <v>0.46167247389999999</v>
      </c>
      <c r="H27" s="116">
        <v>0.46830265850000002</v>
      </c>
      <c r="I27" s="116">
        <v>0.48418972329999999</v>
      </c>
      <c r="J27" s="116"/>
      <c r="K27" s="116"/>
      <c r="L27" s="116"/>
      <c r="M27" s="116"/>
      <c r="N27" s="116"/>
      <c r="O27" s="116"/>
    </row>
    <row r="28" spans="1:16" s="9" customFormat="1" ht="15" customHeight="1" x14ac:dyDescent="0.2">
      <c r="A28" s="168" t="s">
        <v>76</v>
      </c>
      <c r="B28" s="169"/>
      <c r="C28" s="169"/>
      <c r="D28" s="169"/>
      <c r="E28" s="170"/>
      <c r="F28" s="58">
        <v>14</v>
      </c>
      <c r="G28" s="58">
        <v>16</v>
      </c>
      <c r="H28" s="58">
        <v>19</v>
      </c>
      <c r="I28" s="58">
        <v>17</v>
      </c>
      <c r="J28" s="58"/>
      <c r="K28" s="58"/>
      <c r="L28" s="58"/>
      <c r="M28" s="58"/>
      <c r="N28" s="58"/>
      <c r="O28" s="58"/>
    </row>
    <row r="29" spans="1:16" s="9" customFormat="1" ht="15" customHeight="1" x14ac:dyDescent="0.2">
      <c r="A29" s="168" t="s">
        <v>77</v>
      </c>
      <c r="B29" s="169"/>
      <c r="C29" s="169"/>
      <c r="D29" s="169"/>
      <c r="E29" s="170"/>
      <c r="F29" s="116">
        <v>6.6666666700000002E-2</v>
      </c>
      <c r="G29" s="116">
        <v>6.0377358499999999E-2</v>
      </c>
      <c r="H29" s="116">
        <v>8.2969432300000007E-2</v>
      </c>
      <c r="I29" s="116">
        <v>6.9387755100000004E-2</v>
      </c>
      <c r="J29" s="116"/>
      <c r="K29" s="116"/>
      <c r="L29" s="116"/>
      <c r="M29" s="116"/>
      <c r="N29" s="116"/>
      <c r="O29" s="116"/>
    </row>
    <row r="30" spans="1:16" s="9" customFormat="1" ht="15" customHeight="1" x14ac:dyDescent="0.2">
      <c r="A30" s="168" t="s">
        <v>78</v>
      </c>
      <c r="B30" s="169"/>
      <c r="C30" s="169"/>
      <c r="D30" s="169"/>
      <c r="E30" s="170"/>
      <c r="F30" s="58">
        <v>14</v>
      </c>
      <c r="G30" s="58">
        <v>21</v>
      </c>
      <c r="H30" s="58">
        <v>13</v>
      </c>
      <c r="I30" s="58">
        <v>19</v>
      </c>
      <c r="J30" s="58"/>
      <c r="K30" s="58"/>
      <c r="L30" s="58"/>
      <c r="M30" s="58"/>
      <c r="N30" s="58"/>
      <c r="O30" s="58"/>
    </row>
    <row r="31" spans="1:16" s="10" customFormat="1" ht="15" customHeight="1" x14ac:dyDescent="0.2">
      <c r="A31" s="168" t="s">
        <v>79</v>
      </c>
      <c r="B31" s="169"/>
      <c r="C31" s="169"/>
      <c r="D31" s="169"/>
      <c r="E31" s="170"/>
      <c r="F31" s="116">
        <v>6.6666666700000002E-2</v>
      </c>
      <c r="G31" s="116">
        <v>7.9245283E-2</v>
      </c>
      <c r="H31" s="116">
        <v>5.6768559000000003E-2</v>
      </c>
      <c r="I31" s="116">
        <v>7.7551020400000004E-2</v>
      </c>
      <c r="J31" s="116"/>
      <c r="K31" s="116"/>
      <c r="L31" s="116"/>
      <c r="M31" s="116"/>
      <c r="N31" s="116"/>
      <c r="O31" s="116"/>
      <c r="P31" s="83"/>
    </row>
    <row r="32" spans="1:16" s="10" customFormat="1" ht="15" customHeight="1" x14ac:dyDescent="0.2">
      <c r="A32" s="241" t="s">
        <v>80</v>
      </c>
      <c r="B32" s="242"/>
      <c r="C32" s="242"/>
      <c r="D32" s="242"/>
      <c r="E32" s="243"/>
      <c r="F32" s="58">
        <v>26</v>
      </c>
      <c r="G32" s="58">
        <v>19</v>
      </c>
      <c r="H32" s="58">
        <v>23</v>
      </c>
      <c r="I32" s="58">
        <v>21</v>
      </c>
      <c r="J32" s="58"/>
      <c r="K32" s="58"/>
      <c r="L32" s="58"/>
      <c r="M32" s="58"/>
      <c r="N32" s="58"/>
      <c r="O32" s="58"/>
    </row>
    <row r="33" spans="1:15" s="10" customFormat="1" ht="15" customHeight="1" x14ac:dyDescent="0.2">
      <c r="A33" s="241" t="s">
        <v>81</v>
      </c>
      <c r="B33" s="242"/>
      <c r="C33" s="242"/>
      <c r="D33" s="242"/>
      <c r="E33" s="243"/>
      <c r="F33" s="116">
        <v>0.1238095238</v>
      </c>
      <c r="G33" s="116">
        <v>7.1698113199999997E-2</v>
      </c>
      <c r="H33" s="116">
        <v>0.1004366812</v>
      </c>
      <c r="I33" s="116">
        <v>8.5714285700000004E-2</v>
      </c>
      <c r="J33" s="116"/>
      <c r="K33" s="116"/>
      <c r="L33" s="116"/>
      <c r="M33" s="116"/>
      <c r="N33" s="116"/>
      <c r="O33" s="116"/>
    </row>
    <row r="34" spans="1:15" s="10" customFormat="1" ht="15" customHeight="1" x14ac:dyDescent="0.2">
      <c r="A34" s="241" t="s">
        <v>272</v>
      </c>
      <c r="B34" s="242"/>
      <c r="C34" s="242"/>
      <c r="D34" s="242"/>
      <c r="E34" s="243"/>
      <c r="F34" s="84">
        <v>90</v>
      </c>
      <c r="G34" s="84">
        <v>121</v>
      </c>
      <c r="H34" s="84">
        <v>88</v>
      </c>
      <c r="I34" s="84">
        <v>101</v>
      </c>
      <c r="J34" s="84"/>
      <c r="K34" s="84"/>
      <c r="L34" s="84"/>
      <c r="M34" s="84"/>
      <c r="N34" s="84"/>
      <c r="O34" s="84"/>
    </row>
    <row r="35" spans="1:15" s="10" customFormat="1" ht="15" customHeight="1" x14ac:dyDescent="0.2">
      <c r="A35" s="241" t="s">
        <v>273</v>
      </c>
      <c r="B35" s="242"/>
      <c r="C35" s="242"/>
      <c r="D35" s="242"/>
      <c r="E35" s="243"/>
      <c r="F35" s="116">
        <v>0.42857142860000003</v>
      </c>
      <c r="G35" s="116">
        <v>0.45660377359999998</v>
      </c>
      <c r="H35" s="116">
        <v>0.38427947600000001</v>
      </c>
      <c r="I35" s="116">
        <v>0.41224489800000003</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165</v>
      </c>
      <c r="G25" s="84">
        <v>191</v>
      </c>
      <c r="H25" s="84">
        <v>187</v>
      </c>
      <c r="I25" s="84">
        <v>179</v>
      </c>
      <c r="J25" s="84"/>
      <c r="K25" s="84"/>
      <c r="L25" s="84"/>
      <c r="M25" s="84"/>
      <c r="N25" s="84"/>
      <c r="O25" s="84"/>
    </row>
    <row r="26" spans="1:16" s="9" customFormat="1" ht="15" customHeight="1" x14ac:dyDescent="0.2">
      <c r="A26" s="241" t="s">
        <v>259</v>
      </c>
      <c r="B26" s="242"/>
      <c r="C26" s="242"/>
      <c r="D26" s="242"/>
      <c r="E26" s="243"/>
      <c r="F26" s="84">
        <v>165</v>
      </c>
      <c r="G26" s="84">
        <v>191</v>
      </c>
      <c r="H26" s="84">
        <v>187</v>
      </c>
      <c r="I26" s="84">
        <v>179</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55</v>
      </c>
      <c r="G28" s="58">
        <v>60</v>
      </c>
      <c r="H28" s="58">
        <v>58</v>
      </c>
      <c r="I28" s="58">
        <v>60</v>
      </c>
      <c r="J28" s="58"/>
      <c r="K28" s="58"/>
      <c r="L28" s="58"/>
      <c r="M28" s="58"/>
      <c r="N28" s="58"/>
      <c r="O28" s="58"/>
    </row>
    <row r="29" spans="1:16" s="9" customFormat="1" ht="15" customHeight="1" x14ac:dyDescent="0.2">
      <c r="A29" s="168" t="s">
        <v>77</v>
      </c>
      <c r="B29" s="169"/>
      <c r="C29" s="169"/>
      <c r="D29" s="169"/>
      <c r="E29" s="170"/>
      <c r="F29" s="116">
        <v>0.33333333329999998</v>
      </c>
      <c r="G29" s="116">
        <v>0.31413612569999999</v>
      </c>
      <c r="H29" s="116">
        <v>0.31016042780000003</v>
      </c>
      <c r="I29" s="116">
        <v>0.33519553070000002</v>
      </c>
      <c r="J29" s="116"/>
      <c r="K29" s="116"/>
      <c r="L29" s="116"/>
      <c r="M29" s="116"/>
      <c r="N29" s="116"/>
      <c r="O29" s="116"/>
    </row>
    <row r="30" spans="1:16" s="9" customFormat="1" ht="15" customHeight="1" x14ac:dyDescent="0.2">
      <c r="A30" s="168" t="s">
        <v>78</v>
      </c>
      <c r="B30" s="169"/>
      <c r="C30" s="169"/>
      <c r="D30" s="169"/>
      <c r="E30" s="170"/>
      <c r="F30" s="58">
        <v>42</v>
      </c>
      <c r="G30" s="58">
        <v>57</v>
      </c>
      <c r="H30" s="58">
        <v>50</v>
      </c>
      <c r="I30" s="58">
        <v>42</v>
      </c>
      <c r="J30" s="58"/>
      <c r="K30" s="58"/>
      <c r="L30" s="58"/>
      <c r="M30" s="58"/>
      <c r="N30" s="58"/>
      <c r="O30" s="58"/>
    </row>
    <row r="31" spans="1:16" s="10" customFormat="1" ht="15" customHeight="1" x14ac:dyDescent="0.2">
      <c r="A31" s="168" t="s">
        <v>79</v>
      </c>
      <c r="B31" s="169"/>
      <c r="C31" s="169"/>
      <c r="D31" s="169"/>
      <c r="E31" s="170"/>
      <c r="F31" s="116">
        <v>0.25454545449999999</v>
      </c>
      <c r="G31" s="116">
        <v>0.2984293194</v>
      </c>
      <c r="H31" s="116">
        <v>0.26737967909999999</v>
      </c>
      <c r="I31" s="116">
        <v>0.23463687150000001</v>
      </c>
      <c r="J31" s="116"/>
      <c r="K31" s="116"/>
      <c r="L31" s="116"/>
      <c r="M31" s="116"/>
      <c r="N31" s="116"/>
      <c r="O31" s="116"/>
      <c r="P31" s="83"/>
    </row>
    <row r="32" spans="1:16" s="10" customFormat="1" ht="15" customHeight="1" x14ac:dyDescent="0.2">
      <c r="A32" s="241" t="s">
        <v>80</v>
      </c>
      <c r="B32" s="242"/>
      <c r="C32" s="242"/>
      <c r="D32" s="242"/>
      <c r="E32" s="243"/>
      <c r="F32" s="58">
        <v>35</v>
      </c>
      <c r="G32" s="58">
        <v>38</v>
      </c>
      <c r="H32" s="58">
        <v>31</v>
      </c>
      <c r="I32" s="58">
        <v>27</v>
      </c>
      <c r="J32" s="58"/>
      <c r="K32" s="58"/>
      <c r="L32" s="58"/>
      <c r="M32" s="58"/>
      <c r="N32" s="58"/>
      <c r="O32" s="58"/>
    </row>
    <row r="33" spans="1:15" s="10" customFormat="1" ht="15" customHeight="1" x14ac:dyDescent="0.2">
      <c r="A33" s="241" t="s">
        <v>81</v>
      </c>
      <c r="B33" s="242"/>
      <c r="C33" s="242"/>
      <c r="D33" s="242"/>
      <c r="E33" s="243"/>
      <c r="F33" s="116">
        <v>0.21212121210000001</v>
      </c>
      <c r="G33" s="116">
        <v>0.19895287959999999</v>
      </c>
      <c r="H33" s="116">
        <v>0.1657754011</v>
      </c>
      <c r="I33" s="116">
        <v>0.15083798879999999</v>
      </c>
      <c r="J33" s="116"/>
      <c r="K33" s="116"/>
      <c r="L33" s="116"/>
      <c r="M33" s="116"/>
      <c r="N33" s="116"/>
      <c r="O33" s="116"/>
    </row>
    <row r="34" spans="1:15" s="10" customFormat="1" ht="15" customHeight="1" x14ac:dyDescent="0.2">
      <c r="A34" s="241" t="s">
        <v>272</v>
      </c>
      <c r="B34" s="242"/>
      <c r="C34" s="242"/>
      <c r="D34" s="242"/>
      <c r="E34" s="243"/>
      <c r="F34" s="84">
        <v>78</v>
      </c>
      <c r="G34" s="84">
        <v>101</v>
      </c>
      <c r="H34" s="84">
        <v>86</v>
      </c>
      <c r="I34" s="84">
        <v>82</v>
      </c>
      <c r="J34" s="84"/>
      <c r="K34" s="84"/>
      <c r="L34" s="84"/>
      <c r="M34" s="84"/>
      <c r="N34" s="84"/>
      <c r="O34" s="84"/>
    </row>
    <row r="35" spans="1:15" s="10" customFormat="1" ht="15" customHeight="1" x14ac:dyDescent="0.2">
      <c r="A35" s="241" t="s">
        <v>273</v>
      </c>
      <c r="B35" s="242"/>
      <c r="C35" s="242"/>
      <c r="D35" s="242"/>
      <c r="E35" s="243"/>
      <c r="F35" s="116">
        <v>0.47272727269999998</v>
      </c>
      <c r="G35" s="116">
        <v>0.52879581149999999</v>
      </c>
      <c r="H35" s="116">
        <v>0.45989304809999998</v>
      </c>
      <c r="I35" s="116">
        <v>0.45810055869999999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324</v>
      </c>
      <c r="F1" s="132">
        <f>I28-I32</f>
        <v>0.19594716030000003</v>
      </c>
      <c r="G1" s="133">
        <f>I29-I31</f>
        <v>18</v>
      </c>
      <c r="H1" s="132">
        <f>I30-I32</f>
        <v>2.4032042699999999E-2</v>
      </c>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1204</v>
      </c>
      <c r="G25" s="84">
        <v>1993</v>
      </c>
      <c r="H25" s="84">
        <v>1751</v>
      </c>
      <c r="I25" s="84">
        <v>1772</v>
      </c>
      <c r="J25" s="84"/>
      <c r="K25" s="84"/>
      <c r="L25" s="84"/>
      <c r="M25" s="84"/>
      <c r="N25" s="84"/>
      <c r="O25" s="84"/>
    </row>
    <row r="26" spans="1:16" s="9" customFormat="1" ht="14.25" customHeight="1" x14ac:dyDescent="0.2">
      <c r="A26" s="241" t="s">
        <v>259</v>
      </c>
      <c r="B26" s="242"/>
      <c r="C26" s="242"/>
      <c r="D26" s="242"/>
      <c r="E26" s="243"/>
      <c r="F26" s="84">
        <v>985</v>
      </c>
      <c r="G26" s="84">
        <v>1619</v>
      </c>
      <c r="H26" s="84">
        <v>1421</v>
      </c>
      <c r="I26" s="84">
        <v>1456</v>
      </c>
      <c r="J26" s="84"/>
      <c r="K26" s="84"/>
      <c r="L26" s="84"/>
      <c r="M26" s="84"/>
      <c r="N26" s="84"/>
      <c r="O26" s="84"/>
    </row>
    <row r="27" spans="1:16" s="9" customFormat="1" ht="14.25" customHeight="1" x14ac:dyDescent="0.2">
      <c r="A27" s="241" t="s">
        <v>86</v>
      </c>
      <c r="B27" s="242"/>
      <c r="C27" s="242"/>
      <c r="D27" s="242"/>
      <c r="E27" s="243"/>
      <c r="F27" s="84">
        <v>316</v>
      </c>
      <c r="G27" s="84">
        <v>441</v>
      </c>
      <c r="H27" s="84">
        <v>395</v>
      </c>
      <c r="I27" s="84">
        <v>365</v>
      </c>
      <c r="J27" s="84"/>
      <c r="K27" s="84"/>
      <c r="L27" s="84"/>
      <c r="M27" s="84"/>
      <c r="N27" s="84"/>
      <c r="O27" s="84"/>
    </row>
    <row r="28" spans="1:16" s="82" customFormat="1" ht="14.25" customHeight="1" x14ac:dyDescent="0.25">
      <c r="A28" s="241" t="s">
        <v>87</v>
      </c>
      <c r="B28" s="242"/>
      <c r="C28" s="242"/>
      <c r="D28" s="242"/>
      <c r="E28" s="243"/>
      <c r="F28" s="116">
        <v>0.3208121827</v>
      </c>
      <c r="G28" s="116">
        <v>0.27239036439999997</v>
      </c>
      <c r="H28" s="116">
        <v>0.27797325830000003</v>
      </c>
      <c r="I28" s="116">
        <v>0.25068681320000002</v>
      </c>
      <c r="J28" s="116"/>
      <c r="K28" s="116"/>
      <c r="L28" s="116"/>
      <c r="M28" s="116"/>
      <c r="N28" s="116"/>
      <c r="O28" s="116"/>
    </row>
    <row r="29" spans="1:16" s="9" customFormat="1" ht="14.25" customHeight="1" x14ac:dyDescent="0.2">
      <c r="A29" s="241" t="s">
        <v>90</v>
      </c>
      <c r="B29" s="242"/>
      <c r="C29" s="242"/>
      <c r="D29" s="242"/>
      <c r="E29" s="243"/>
      <c r="F29" s="58">
        <v>61</v>
      </c>
      <c r="G29" s="58">
        <v>73</v>
      </c>
      <c r="H29" s="58">
        <v>62</v>
      </c>
      <c r="I29" s="58">
        <v>59</v>
      </c>
      <c r="J29" s="58"/>
      <c r="K29" s="58"/>
      <c r="L29" s="58"/>
      <c r="M29" s="58"/>
      <c r="N29" s="58"/>
      <c r="O29" s="58"/>
    </row>
    <row r="30" spans="1:16" s="9" customFormat="1" ht="14.25" customHeight="1" x14ac:dyDescent="0.2">
      <c r="A30" s="241" t="s">
        <v>91</v>
      </c>
      <c r="B30" s="242"/>
      <c r="C30" s="242"/>
      <c r="D30" s="242"/>
      <c r="E30" s="243"/>
      <c r="F30" s="116">
        <v>0.1121323529</v>
      </c>
      <c r="G30" s="116">
        <v>9.27573062E-2</v>
      </c>
      <c r="H30" s="116">
        <v>8.6471408599999994E-2</v>
      </c>
      <c r="I30" s="116">
        <v>7.8771695599999997E-2</v>
      </c>
      <c r="J30" s="116"/>
      <c r="K30" s="116"/>
      <c r="L30" s="116"/>
      <c r="M30" s="116"/>
      <c r="N30" s="116"/>
      <c r="O30" s="116"/>
    </row>
    <row r="31" spans="1:16" s="9" customFormat="1" ht="14.25" customHeight="1" x14ac:dyDescent="0.2">
      <c r="A31" s="241" t="s">
        <v>96</v>
      </c>
      <c r="B31" s="242"/>
      <c r="C31" s="242"/>
      <c r="D31" s="242"/>
      <c r="E31" s="243"/>
      <c r="F31" s="58">
        <v>46</v>
      </c>
      <c r="G31" s="58">
        <v>54</v>
      </c>
      <c r="H31" s="58">
        <v>48</v>
      </c>
      <c r="I31" s="58">
        <v>41</v>
      </c>
      <c r="J31" s="58"/>
      <c r="K31" s="58"/>
      <c r="L31" s="58"/>
      <c r="M31" s="58"/>
      <c r="N31" s="58"/>
      <c r="O31" s="58"/>
    </row>
    <row r="32" spans="1:16" s="10" customFormat="1" ht="14.25" customHeight="1" x14ac:dyDescent="0.2">
      <c r="A32" s="241" t="s">
        <v>97</v>
      </c>
      <c r="B32" s="242"/>
      <c r="C32" s="242"/>
      <c r="D32" s="242"/>
      <c r="E32" s="243"/>
      <c r="F32" s="116">
        <v>8.4558823500000005E-2</v>
      </c>
      <c r="G32" s="116">
        <v>6.8614993599999993E-2</v>
      </c>
      <c r="H32" s="116">
        <v>6.6945606699999993E-2</v>
      </c>
      <c r="I32" s="116">
        <v>5.4739652899999998E-2</v>
      </c>
      <c r="J32" s="116"/>
      <c r="K32" s="116"/>
      <c r="L32" s="116"/>
      <c r="M32" s="116"/>
      <c r="N32" s="116"/>
      <c r="O32" s="116"/>
      <c r="P32" s="83"/>
    </row>
    <row r="33" spans="1:15" s="10" customFormat="1" ht="14.25" customHeight="1" x14ac:dyDescent="0.2">
      <c r="A33" s="241" t="s">
        <v>224</v>
      </c>
      <c r="B33" s="242"/>
      <c r="C33" s="242"/>
      <c r="D33" s="242"/>
      <c r="E33" s="243"/>
      <c r="F33" s="58">
        <v>166</v>
      </c>
      <c r="G33" s="58">
        <v>210</v>
      </c>
      <c r="H33" s="58">
        <v>190</v>
      </c>
      <c r="I33" s="58">
        <v>168</v>
      </c>
      <c r="J33" s="58"/>
      <c r="K33" s="58"/>
      <c r="L33" s="58"/>
      <c r="M33" s="58"/>
      <c r="N33" s="58"/>
      <c r="O33" s="58"/>
    </row>
    <row r="34" spans="1:15" s="10" customFormat="1" ht="14.25" customHeight="1" x14ac:dyDescent="0.2">
      <c r="A34" s="241" t="s">
        <v>225</v>
      </c>
      <c r="B34" s="242"/>
      <c r="C34" s="242"/>
      <c r="D34" s="242"/>
      <c r="E34" s="243"/>
      <c r="F34" s="116">
        <v>0.16852791880000001</v>
      </c>
      <c r="G34" s="116">
        <v>0.12970969730000001</v>
      </c>
      <c r="H34" s="116">
        <v>0.1337086559</v>
      </c>
      <c r="I34" s="116">
        <v>0.1153846154</v>
      </c>
      <c r="J34" s="116"/>
      <c r="K34" s="116"/>
      <c r="L34" s="116"/>
      <c r="M34" s="116"/>
      <c r="N34" s="116"/>
      <c r="O34" s="116"/>
    </row>
    <row r="35" spans="1:15" s="10" customFormat="1" ht="14.25" customHeight="1" x14ac:dyDescent="0.2">
      <c r="A35" s="241" t="s">
        <v>88</v>
      </c>
      <c r="B35" s="242"/>
      <c r="C35" s="242"/>
      <c r="D35" s="242"/>
      <c r="E35" s="243"/>
      <c r="F35" s="58">
        <v>70</v>
      </c>
      <c r="G35" s="58">
        <v>91</v>
      </c>
      <c r="H35" s="58">
        <v>75</v>
      </c>
      <c r="I35" s="58">
        <v>84</v>
      </c>
      <c r="J35" s="58"/>
      <c r="K35" s="58"/>
      <c r="L35" s="58"/>
      <c r="M35" s="58"/>
      <c r="N35" s="58"/>
      <c r="O35" s="58"/>
    </row>
    <row r="36" spans="1:15" s="10" customFormat="1" ht="14.25" customHeight="1" x14ac:dyDescent="0.2">
      <c r="A36" s="241" t="s">
        <v>89</v>
      </c>
      <c r="B36" s="242"/>
      <c r="C36" s="242"/>
      <c r="D36" s="242"/>
      <c r="E36" s="243"/>
      <c r="F36" s="116">
        <v>7.1065989800000007E-2</v>
      </c>
      <c r="G36" s="116">
        <v>5.6207535500000003E-2</v>
      </c>
      <c r="H36" s="116">
        <v>5.2779732599999997E-2</v>
      </c>
      <c r="I36" s="116">
        <v>5.7692307700000001E-2</v>
      </c>
      <c r="J36" s="116"/>
      <c r="K36" s="116"/>
      <c r="L36" s="116"/>
      <c r="M36" s="116"/>
      <c r="N36" s="116"/>
      <c r="O36" s="116"/>
    </row>
    <row r="37" spans="1:15" s="10" customFormat="1" ht="14.25" customHeight="1" x14ac:dyDescent="0.2">
      <c r="A37" s="241" t="s">
        <v>275</v>
      </c>
      <c r="B37" s="242"/>
      <c r="C37" s="242"/>
      <c r="D37" s="242"/>
      <c r="E37" s="243"/>
      <c r="F37" s="84">
        <v>26</v>
      </c>
      <c r="G37" s="84">
        <v>29</v>
      </c>
      <c r="H37" s="84">
        <v>27</v>
      </c>
      <c r="I37" s="84">
        <v>26</v>
      </c>
      <c r="J37" s="84"/>
      <c r="K37" s="84"/>
      <c r="L37" s="84"/>
      <c r="M37" s="84"/>
      <c r="N37" s="84"/>
      <c r="O37" s="84"/>
    </row>
    <row r="38" spans="1:15" s="10" customFormat="1" ht="14.25" customHeight="1" x14ac:dyDescent="0.2">
      <c r="A38" s="241" t="s">
        <v>276</v>
      </c>
      <c r="B38" s="242"/>
      <c r="C38" s="242"/>
      <c r="D38" s="242"/>
      <c r="E38" s="243"/>
      <c r="F38" s="116">
        <v>2.6395939100000002E-2</v>
      </c>
      <c r="G38" s="116">
        <v>1.79122915E-2</v>
      </c>
      <c r="H38" s="116">
        <v>1.90007037E-2</v>
      </c>
      <c r="I38" s="116">
        <v>1.7857142900000001E-2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636</v>
      </c>
      <c r="G25" s="84">
        <v>1228</v>
      </c>
      <c r="H25" s="84">
        <v>1075</v>
      </c>
      <c r="I25" s="84">
        <v>1087</v>
      </c>
      <c r="J25" s="84"/>
      <c r="K25" s="84"/>
      <c r="L25" s="84"/>
      <c r="M25" s="84"/>
      <c r="N25" s="84"/>
      <c r="O25" s="84"/>
    </row>
    <row r="26" spans="1:16" s="9" customFormat="1" ht="14.25" customHeight="1" x14ac:dyDescent="0.2">
      <c r="A26" s="241" t="s">
        <v>259</v>
      </c>
      <c r="B26" s="242"/>
      <c r="C26" s="242"/>
      <c r="D26" s="242"/>
      <c r="E26" s="243"/>
      <c r="F26" s="84">
        <v>610</v>
      </c>
      <c r="G26" s="84">
        <v>1163</v>
      </c>
      <c r="H26" s="84">
        <v>1005</v>
      </c>
      <c r="I26" s="84">
        <v>1032</v>
      </c>
      <c r="J26" s="84"/>
      <c r="K26" s="84"/>
      <c r="L26" s="84"/>
      <c r="M26" s="84"/>
      <c r="N26" s="84"/>
      <c r="O26" s="84"/>
    </row>
    <row r="27" spans="1:16" s="82" customFormat="1" ht="14.25" customHeight="1" x14ac:dyDescent="0.25">
      <c r="A27" s="241" t="s">
        <v>86</v>
      </c>
      <c r="B27" s="242"/>
      <c r="C27" s="242"/>
      <c r="D27" s="242"/>
      <c r="E27" s="243"/>
      <c r="F27" s="84">
        <v>99</v>
      </c>
      <c r="G27" s="84">
        <v>197</v>
      </c>
      <c r="H27" s="84">
        <v>182</v>
      </c>
      <c r="I27" s="84">
        <v>167</v>
      </c>
      <c r="J27" s="84"/>
      <c r="K27" s="84"/>
      <c r="L27" s="84"/>
      <c r="M27" s="84"/>
      <c r="N27" s="84"/>
      <c r="O27" s="84"/>
    </row>
    <row r="28" spans="1:16" s="9" customFormat="1" ht="14.25" customHeight="1" x14ac:dyDescent="0.2">
      <c r="A28" s="241" t="s">
        <v>87</v>
      </c>
      <c r="B28" s="242"/>
      <c r="C28" s="242"/>
      <c r="D28" s="242"/>
      <c r="E28" s="243"/>
      <c r="F28" s="116">
        <v>0.16229508200000001</v>
      </c>
      <c r="G28" s="116">
        <v>0.16938950990000001</v>
      </c>
      <c r="H28" s="116">
        <v>0.18109452740000001</v>
      </c>
      <c r="I28" s="116">
        <v>0.16182170539999999</v>
      </c>
      <c r="J28" s="116"/>
      <c r="K28" s="116"/>
      <c r="L28" s="116"/>
      <c r="M28" s="116"/>
      <c r="N28" s="116"/>
      <c r="O28" s="116"/>
    </row>
    <row r="29" spans="1:16" s="9" customFormat="1" ht="14.25" customHeight="1" x14ac:dyDescent="0.2">
      <c r="A29" s="241" t="s">
        <v>90</v>
      </c>
      <c r="B29" s="242"/>
      <c r="C29" s="242"/>
      <c r="D29" s="242"/>
      <c r="E29" s="243"/>
      <c r="F29" s="58" t="s">
        <v>334</v>
      </c>
      <c r="G29" s="58">
        <v>15</v>
      </c>
      <c r="H29" s="58">
        <v>20</v>
      </c>
      <c r="I29" s="58">
        <v>13</v>
      </c>
      <c r="J29" s="58"/>
      <c r="K29" s="58"/>
      <c r="L29" s="58"/>
      <c r="M29" s="58"/>
      <c r="N29" s="58"/>
      <c r="O29" s="58"/>
    </row>
    <row r="30" spans="1:16" s="9" customFormat="1" ht="14.25" customHeight="1" x14ac:dyDescent="0.2">
      <c r="A30" s="241" t="s">
        <v>91</v>
      </c>
      <c r="B30" s="242"/>
      <c r="C30" s="242"/>
      <c r="D30" s="242"/>
      <c r="E30" s="243"/>
      <c r="F30" s="116"/>
      <c r="G30" s="116">
        <v>4.5317220499999998E-2</v>
      </c>
      <c r="H30" s="116">
        <v>6.6445182699999994E-2</v>
      </c>
      <c r="I30" s="116">
        <v>0.04</v>
      </c>
      <c r="J30" s="116"/>
      <c r="K30" s="116"/>
      <c r="L30" s="116"/>
      <c r="M30" s="116"/>
      <c r="N30" s="116"/>
      <c r="O30" s="116"/>
    </row>
    <row r="31" spans="1:16" s="10" customFormat="1" ht="14.25" customHeight="1" x14ac:dyDescent="0.2">
      <c r="A31" s="241" t="s">
        <v>96</v>
      </c>
      <c r="B31" s="242"/>
      <c r="C31" s="242"/>
      <c r="D31" s="242"/>
      <c r="E31" s="243"/>
      <c r="F31" s="58" t="s">
        <v>334</v>
      </c>
      <c r="G31" s="58" t="s">
        <v>334</v>
      </c>
      <c r="H31" s="58">
        <v>15</v>
      </c>
      <c r="I31" s="58" t="s">
        <v>334</v>
      </c>
      <c r="J31" s="58"/>
      <c r="K31" s="58"/>
      <c r="L31" s="58"/>
      <c r="M31" s="58"/>
      <c r="N31" s="58"/>
      <c r="O31" s="58"/>
      <c r="P31" s="83"/>
    </row>
    <row r="32" spans="1:16" s="10" customFormat="1" ht="14.25" customHeight="1" x14ac:dyDescent="0.2">
      <c r="A32" s="241" t="s">
        <v>97</v>
      </c>
      <c r="B32" s="242"/>
      <c r="C32" s="242"/>
      <c r="D32" s="242"/>
      <c r="E32" s="243"/>
      <c r="F32" s="116"/>
      <c r="G32" s="116"/>
      <c r="H32" s="116">
        <v>4.9833887E-2</v>
      </c>
      <c r="I32" s="116"/>
      <c r="J32" s="116"/>
      <c r="K32" s="116"/>
      <c r="L32" s="116"/>
      <c r="M32" s="116"/>
      <c r="N32" s="116"/>
      <c r="O32" s="116"/>
    </row>
    <row r="33" spans="1:15" s="10" customFormat="1" ht="14.25" customHeight="1" x14ac:dyDescent="0.2">
      <c r="A33" s="241" t="s">
        <v>224</v>
      </c>
      <c r="B33" s="242"/>
      <c r="C33" s="242"/>
      <c r="D33" s="242"/>
      <c r="E33" s="243"/>
      <c r="F33" s="58">
        <v>26</v>
      </c>
      <c r="G33" s="58">
        <v>56</v>
      </c>
      <c r="H33" s="58">
        <v>63</v>
      </c>
      <c r="I33" s="58">
        <v>44</v>
      </c>
      <c r="J33" s="58"/>
      <c r="K33" s="58"/>
      <c r="L33" s="58"/>
      <c r="M33" s="58"/>
      <c r="N33" s="58"/>
      <c r="O33" s="58"/>
    </row>
    <row r="34" spans="1:15" s="10" customFormat="1" ht="14.25" customHeight="1" x14ac:dyDescent="0.2">
      <c r="A34" s="241" t="s">
        <v>225</v>
      </c>
      <c r="B34" s="242"/>
      <c r="C34" s="242"/>
      <c r="D34" s="242"/>
      <c r="E34" s="243"/>
      <c r="F34" s="116">
        <v>4.2622950800000003E-2</v>
      </c>
      <c r="G34" s="116">
        <v>4.8151332800000002E-2</v>
      </c>
      <c r="H34" s="116">
        <v>6.2686567200000001E-2</v>
      </c>
      <c r="I34" s="116">
        <v>4.2635658899999998E-2</v>
      </c>
      <c r="J34" s="116"/>
      <c r="K34" s="116"/>
      <c r="L34" s="116"/>
      <c r="M34" s="116"/>
      <c r="N34" s="116"/>
      <c r="O34" s="116"/>
    </row>
    <row r="35" spans="1:15" s="10" customFormat="1" ht="14.25" customHeight="1" x14ac:dyDescent="0.2">
      <c r="A35" s="241" t="s">
        <v>88</v>
      </c>
      <c r="B35" s="242"/>
      <c r="C35" s="242"/>
      <c r="D35" s="242"/>
      <c r="E35" s="243"/>
      <c r="F35" s="58">
        <v>13</v>
      </c>
      <c r="G35" s="58">
        <v>21</v>
      </c>
      <c r="H35" s="58">
        <v>20</v>
      </c>
      <c r="I35" s="58">
        <v>27</v>
      </c>
      <c r="J35" s="58"/>
      <c r="K35" s="58"/>
      <c r="L35" s="58"/>
      <c r="M35" s="58"/>
      <c r="N35" s="58"/>
      <c r="O35" s="58"/>
    </row>
    <row r="36" spans="1:15" s="10" customFormat="1" ht="14.25" customHeight="1" x14ac:dyDescent="0.2">
      <c r="A36" s="241" t="s">
        <v>89</v>
      </c>
      <c r="B36" s="242"/>
      <c r="C36" s="242"/>
      <c r="D36" s="242"/>
      <c r="E36" s="243"/>
      <c r="F36" s="116">
        <v>2.1311475400000002E-2</v>
      </c>
      <c r="G36" s="116">
        <v>1.8056749800000001E-2</v>
      </c>
      <c r="H36" s="116">
        <v>1.9900497499999999E-2</v>
      </c>
      <c r="I36" s="116">
        <v>2.6162790700000001E-2</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403</v>
      </c>
      <c r="G25" s="84">
        <v>574</v>
      </c>
      <c r="H25" s="84">
        <v>489</v>
      </c>
      <c r="I25" s="84">
        <v>506</v>
      </c>
      <c r="J25" s="84"/>
      <c r="K25" s="84"/>
      <c r="L25" s="84"/>
      <c r="M25" s="84"/>
      <c r="N25" s="84"/>
      <c r="O25" s="84"/>
    </row>
    <row r="26" spans="1:16" s="9" customFormat="1" ht="14.25" customHeight="1" x14ac:dyDescent="0.2">
      <c r="A26" s="241" t="s">
        <v>259</v>
      </c>
      <c r="B26" s="242"/>
      <c r="C26" s="242"/>
      <c r="D26" s="242"/>
      <c r="E26" s="243"/>
      <c r="F26" s="84">
        <v>210</v>
      </c>
      <c r="G26" s="84">
        <v>265</v>
      </c>
      <c r="H26" s="84">
        <v>229</v>
      </c>
      <c r="I26" s="84">
        <v>245</v>
      </c>
      <c r="J26" s="84"/>
      <c r="K26" s="84"/>
      <c r="L26" s="84"/>
      <c r="M26" s="84"/>
      <c r="N26" s="84"/>
      <c r="O26" s="84"/>
    </row>
    <row r="27" spans="1:16" s="82" customFormat="1" ht="14.25" customHeight="1" x14ac:dyDescent="0.25">
      <c r="A27" s="241" t="s">
        <v>86</v>
      </c>
      <c r="B27" s="242"/>
      <c r="C27" s="242"/>
      <c r="D27" s="242"/>
      <c r="E27" s="243"/>
      <c r="F27" s="84">
        <v>92</v>
      </c>
      <c r="G27" s="84">
        <v>99</v>
      </c>
      <c r="H27" s="84">
        <v>78</v>
      </c>
      <c r="I27" s="84">
        <v>78</v>
      </c>
      <c r="J27" s="84"/>
      <c r="K27" s="84"/>
      <c r="L27" s="84"/>
      <c r="M27" s="84"/>
      <c r="N27" s="84"/>
      <c r="O27" s="84"/>
    </row>
    <row r="28" spans="1:16" s="9" customFormat="1" ht="14.25" customHeight="1" x14ac:dyDescent="0.2">
      <c r="A28" s="241" t="s">
        <v>87</v>
      </c>
      <c r="B28" s="242"/>
      <c r="C28" s="242"/>
      <c r="D28" s="242"/>
      <c r="E28" s="243"/>
      <c r="F28" s="116">
        <v>0.43809523810000001</v>
      </c>
      <c r="G28" s="116">
        <v>0.37358490570000003</v>
      </c>
      <c r="H28" s="116">
        <v>0.34061135370000001</v>
      </c>
      <c r="I28" s="116">
        <v>0.31836734690000001</v>
      </c>
      <c r="J28" s="116"/>
      <c r="K28" s="116"/>
      <c r="L28" s="116"/>
      <c r="M28" s="116"/>
      <c r="N28" s="116"/>
      <c r="O28" s="116"/>
    </row>
    <row r="29" spans="1:16" s="9" customFormat="1" ht="14.25" customHeight="1" x14ac:dyDescent="0.2">
      <c r="A29" s="241" t="s">
        <v>90</v>
      </c>
      <c r="B29" s="242"/>
      <c r="C29" s="242"/>
      <c r="D29" s="242"/>
      <c r="E29" s="243"/>
      <c r="F29" s="58">
        <v>25</v>
      </c>
      <c r="G29" s="58">
        <v>26</v>
      </c>
      <c r="H29" s="58">
        <v>12</v>
      </c>
      <c r="I29" s="58">
        <v>18</v>
      </c>
      <c r="J29" s="58"/>
      <c r="K29" s="58"/>
      <c r="L29" s="58"/>
      <c r="M29" s="58"/>
      <c r="N29" s="58"/>
      <c r="O29" s="58"/>
    </row>
    <row r="30" spans="1:16" s="9" customFormat="1" ht="14.25" customHeight="1" x14ac:dyDescent="0.2">
      <c r="A30" s="241" t="s">
        <v>91</v>
      </c>
      <c r="B30" s="242"/>
      <c r="C30" s="242"/>
      <c r="D30" s="242"/>
      <c r="E30" s="243"/>
      <c r="F30" s="116">
        <v>0.11904761899999999</v>
      </c>
      <c r="G30" s="116">
        <v>9.8113207499999994E-2</v>
      </c>
      <c r="H30" s="116">
        <v>5.2401746700000001E-2</v>
      </c>
      <c r="I30" s="116">
        <v>7.3469387799999994E-2</v>
      </c>
      <c r="J30" s="116"/>
      <c r="K30" s="116"/>
      <c r="L30" s="116"/>
      <c r="M30" s="116"/>
      <c r="N30" s="116"/>
      <c r="O30" s="116"/>
    </row>
    <row r="31" spans="1:16" s="10" customFormat="1" ht="14.25" customHeight="1" x14ac:dyDescent="0.2">
      <c r="A31" s="241" t="s">
        <v>96</v>
      </c>
      <c r="B31" s="242"/>
      <c r="C31" s="242"/>
      <c r="D31" s="242"/>
      <c r="E31" s="243"/>
      <c r="F31" s="58">
        <v>15</v>
      </c>
      <c r="G31" s="58">
        <v>16</v>
      </c>
      <c r="H31" s="58" t="s">
        <v>334</v>
      </c>
      <c r="I31" s="58" t="s">
        <v>334</v>
      </c>
      <c r="J31" s="58"/>
      <c r="K31" s="58"/>
      <c r="L31" s="58"/>
      <c r="M31" s="58"/>
      <c r="N31" s="58"/>
      <c r="O31" s="58"/>
      <c r="P31" s="83"/>
    </row>
    <row r="32" spans="1:16" s="10" customFormat="1" ht="14.25" customHeight="1" x14ac:dyDescent="0.2">
      <c r="A32" s="241" t="s">
        <v>97</v>
      </c>
      <c r="B32" s="242"/>
      <c r="C32" s="242"/>
      <c r="D32" s="242"/>
      <c r="E32" s="243"/>
      <c r="F32" s="116">
        <v>7.1428571400000002E-2</v>
      </c>
      <c r="G32" s="116">
        <v>6.0377358499999999E-2</v>
      </c>
      <c r="H32" s="116"/>
      <c r="I32" s="116"/>
      <c r="J32" s="116"/>
      <c r="K32" s="116"/>
      <c r="L32" s="116"/>
      <c r="M32" s="116"/>
      <c r="N32" s="116"/>
      <c r="O32" s="116"/>
    </row>
    <row r="33" spans="1:15" s="10" customFormat="1" ht="14.25" customHeight="1" x14ac:dyDescent="0.2">
      <c r="A33" s="241" t="s">
        <v>224</v>
      </c>
      <c r="B33" s="242"/>
      <c r="C33" s="242"/>
      <c r="D33" s="242"/>
      <c r="E33" s="243"/>
      <c r="F33" s="58">
        <v>60</v>
      </c>
      <c r="G33" s="58">
        <v>70</v>
      </c>
      <c r="H33" s="58">
        <v>49</v>
      </c>
      <c r="I33" s="58">
        <v>51</v>
      </c>
      <c r="J33" s="58"/>
      <c r="K33" s="58"/>
      <c r="L33" s="58"/>
      <c r="M33" s="58"/>
      <c r="N33" s="58"/>
      <c r="O33" s="58"/>
    </row>
    <row r="34" spans="1:15" s="10" customFormat="1" ht="14.25" customHeight="1" x14ac:dyDescent="0.2">
      <c r="A34" s="241" t="s">
        <v>225</v>
      </c>
      <c r="B34" s="242"/>
      <c r="C34" s="242"/>
      <c r="D34" s="242"/>
      <c r="E34" s="243"/>
      <c r="F34" s="116">
        <v>0.28571428570000001</v>
      </c>
      <c r="G34" s="116">
        <v>0.2641509434</v>
      </c>
      <c r="H34" s="116">
        <v>0.2139737991</v>
      </c>
      <c r="I34" s="116">
        <v>0.20816326530000001</v>
      </c>
      <c r="J34" s="116"/>
      <c r="K34" s="116"/>
      <c r="L34" s="116"/>
      <c r="M34" s="116"/>
      <c r="N34" s="116"/>
      <c r="O34" s="116"/>
    </row>
    <row r="35" spans="1:15" s="10" customFormat="1" ht="14.25" customHeight="1" x14ac:dyDescent="0.2">
      <c r="A35" s="241" t="s">
        <v>88</v>
      </c>
      <c r="B35" s="242"/>
      <c r="C35" s="242"/>
      <c r="D35" s="242"/>
      <c r="E35" s="243"/>
      <c r="F35" s="58" t="s">
        <v>334</v>
      </c>
      <c r="G35" s="58" t="s">
        <v>334</v>
      </c>
      <c r="H35" s="58" t="s">
        <v>334</v>
      </c>
      <c r="I35" s="58" t="s">
        <v>334</v>
      </c>
      <c r="J35" s="58"/>
      <c r="K35" s="58"/>
      <c r="L35" s="58"/>
      <c r="M35" s="58"/>
      <c r="N35" s="58"/>
      <c r="O35" s="58"/>
    </row>
    <row r="36" spans="1:15" s="10" customFormat="1" ht="14.25" customHeight="1" x14ac:dyDescent="0.2">
      <c r="A36" s="241" t="s">
        <v>89</v>
      </c>
      <c r="B36" s="242"/>
      <c r="C36" s="242"/>
      <c r="D36" s="242"/>
      <c r="E36" s="243"/>
      <c r="F36" s="116"/>
      <c r="G36" s="116"/>
      <c r="H36" s="116"/>
      <c r="I36" s="116"/>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165</v>
      </c>
      <c r="G25" s="84">
        <v>191</v>
      </c>
      <c r="H25" s="84">
        <v>187</v>
      </c>
      <c r="I25" s="84">
        <v>179</v>
      </c>
      <c r="J25" s="84"/>
      <c r="K25" s="84"/>
      <c r="L25" s="84"/>
      <c r="M25" s="84"/>
      <c r="N25" s="84"/>
      <c r="O25" s="84"/>
    </row>
    <row r="26" spans="1:16" s="9" customFormat="1" ht="14.25" customHeight="1" x14ac:dyDescent="0.2">
      <c r="A26" s="241" t="s">
        <v>259</v>
      </c>
      <c r="B26" s="242"/>
      <c r="C26" s="242"/>
      <c r="D26" s="242"/>
      <c r="E26" s="243"/>
      <c r="F26" s="84">
        <v>165</v>
      </c>
      <c r="G26" s="84">
        <v>191</v>
      </c>
      <c r="H26" s="84">
        <v>187</v>
      </c>
      <c r="I26" s="84">
        <v>179</v>
      </c>
      <c r="J26" s="84"/>
      <c r="K26" s="84"/>
      <c r="L26" s="84"/>
      <c r="M26" s="84"/>
      <c r="N26" s="84"/>
      <c r="O26" s="84"/>
    </row>
    <row r="27" spans="1:16" s="82" customFormat="1" ht="14.25" customHeight="1" x14ac:dyDescent="0.25">
      <c r="A27" s="241" t="s">
        <v>86</v>
      </c>
      <c r="B27" s="242"/>
      <c r="C27" s="242"/>
      <c r="D27" s="242"/>
      <c r="E27" s="243"/>
      <c r="F27" s="84">
        <v>125</v>
      </c>
      <c r="G27" s="84">
        <v>145</v>
      </c>
      <c r="H27" s="84">
        <v>135</v>
      </c>
      <c r="I27" s="84">
        <v>120</v>
      </c>
      <c r="J27" s="84"/>
      <c r="K27" s="84"/>
      <c r="L27" s="84"/>
      <c r="M27" s="84"/>
      <c r="N27" s="84"/>
      <c r="O27" s="84"/>
    </row>
    <row r="28" spans="1:16" s="9" customFormat="1" ht="14.25" customHeight="1" x14ac:dyDescent="0.2">
      <c r="A28" s="241" t="s">
        <v>87</v>
      </c>
      <c r="B28" s="242"/>
      <c r="C28" s="242"/>
      <c r="D28" s="242"/>
      <c r="E28" s="243"/>
      <c r="F28" s="116">
        <v>0.75757575759999995</v>
      </c>
      <c r="G28" s="116">
        <v>0.75916230370000004</v>
      </c>
      <c r="H28" s="116">
        <v>0.7219251337</v>
      </c>
      <c r="I28" s="116">
        <v>0.67039106150000005</v>
      </c>
      <c r="J28" s="116"/>
      <c r="K28" s="116"/>
      <c r="L28" s="116"/>
      <c r="M28" s="116"/>
      <c r="N28" s="116"/>
      <c r="O28" s="116"/>
    </row>
    <row r="29" spans="1:16" s="9" customFormat="1" ht="14.25" customHeight="1" x14ac:dyDescent="0.2">
      <c r="A29" s="241" t="s">
        <v>90</v>
      </c>
      <c r="B29" s="242"/>
      <c r="C29" s="242"/>
      <c r="D29" s="242"/>
      <c r="E29" s="243"/>
      <c r="F29" s="58">
        <v>27</v>
      </c>
      <c r="G29" s="58">
        <v>32</v>
      </c>
      <c r="H29" s="58">
        <v>30</v>
      </c>
      <c r="I29" s="58">
        <v>28</v>
      </c>
      <c r="J29" s="58"/>
      <c r="K29" s="58"/>
      <c r="L29" s="58"/>
      <c r="M29" s="58"/>
      <c r="N29" s="58"/>
      <c r="O29" s="58"/>
    </row>
    <row r="30" spans="1:16" s="9" customFormat="1" ht="14.25" customHeight="1" x14ac:dyDescent="0.2">
      <c r="A30" s="241" t="s">
        <v>91</v>
      </c>
      <c r="B30" s="242"/>
      <c r="C30" s="242"/>
      <c r="D30" s="242"/>
      <c r="E30" s="243"/>
      <c r="F30" s="116">
        <v>0.1636363636</v>
      </c>
      <c r="G30" s="116">
        <v>0.16753926699999999</v>
      </c>
      <c r="H30" s="116">
        <v>0.16042780749999999</v>
      </c>
      <c r="I30" s="116">
        <v>0.15642458100000001</v>
      </c>
      <c r="J30" s="116"/>
      <c r="K30" s="116"/>
      <c r="L30" s="116"/>
      <c r="M30" s="116"/>
      <c r="N30" s="116"/>
      <c r="O30" s="116"/>
    </row>
    <row r="31" spans="1:16" s="10" customFormat="1" ht="14.25" customHeight="1" x14ac:dyDescent="0.2">
      <c r="A31" s="241" t="s">
        <v>96</v>
      </c>
      <c r="B31" s="242"/>
      <c r="C31" s="242"/>
      <c r="D31" s="242"/>
      <c r="E31" s="243"/>
      <c r="F31" s="58">
        <v>26</v>
      </c>
      <c r="G31" s="58">
        <v>30</v>
      </c>
      <c r="H31" s="58">
        <v>27</v>
      </c>
      <c r="I31" s="58">
        <v>25</v>
      </c>
      <c r="J31" s="58"/>
      <c r="K31" s="58"/>
      <c r="L31" s="58"/>
      <c r="M31" s="58"/>
      <c r="N31" s="58"/>
      <c r="O31" s="58"/>
      <c r="P31" s="83"/>
    </row>
    <row r="32" spans="1:16" s="10" customFormat="1" ht="14.25" customHeight="1" x14ac:dyDescent="0.2">
      <c r="A32" s="241" t="s">
        <v>97</v>
      </c>
      <c r="B32" s="242"/>
      <c r="C32" s="242"/>
      <c r="D32" s="242"/>
      <c r="E32" s="243"/>
      <c r="F32" s="116">
        <v>0.1575757576</v>
      </c>
      <c r="G32" s="116">
        <v>0.15706806279999999</v>
      </c>
      <c r="H32" s="116">
        <v>0.1443850267</v>
      </c>
      <c r="I32" s="116">
        <v>0.13966480449999999</v>
      </c>
      <c r="J32" s="116"/>
      <c r="K32" s="116"/>
      <c r="L32" s="116"/>
      <c r="M32" s="116"/>
      <c r="N32" s="116"/>
      <c r="O32" s="116"/>
    </row>
    <row r="33" spans="1:15" s="10" customFormat="1" ht="14.25" customHeight="1" x14ac:dyDescent="0.2">
      <c r="A33" s="241" t="s">
        <v>224</v>
      </c>
      <c r="B33" s="242"/>
      <c r="C33" s="242"/>
      <c r="D33" s="242"/>
      <c r="E33" s="243"/>
      <c r="F33" s="58">
        <v>80</v>
      </c>
      <c r="G33" s="58">
        <v>84</v>
      </c>
      <c r="H33" s="58">
        <v>78</v>
      </c>
      <c r="I33" s="58">
        <v>73</v>
      </c>
      <c r="J33" s="58"/>
      <c r="K33" s="58"/>
      <c r="L33" s="58"/>
      <c r="M33" s="58"/>
      <c r="N33" s="58"/>
      <c r="O33" s="58"/>
    </row>
    <row r="34" spans="1:15" s="10" customFormat="1" ht="14.25" customHeight="1" x14ac:dyDescent="0.2">
      <c r="A34" s="241" t="s">
        <v>225</v>
      </c>
      <c r="B34" s="242"/>
      <c r="C34" s="242"/>
      <c r="D34" s="242"/>
      <c r="E34" s="243"/>
      <c r="F34" s="116">
        <v>0.48484848479999998</v>
      </c>
      <c r="G34" s="116">
        <v>0.43979057589999998</v>
      </c>
      <c r="H34" s="116">
        <v>0.41711229950000001</v>
      </c>
      <c r="I34" s="116">
        <v>0.40782122910000002</v>
      </c>
      <c r="J34" s="116"/>
      <c r="K34" s="116"/>
      <c r="L34" s="116"/>
      <c r="M34" s="116"/>
      <c r="N34" s="116"/>
      <c r="O34" s="116"/>
    </row>
    <row r="35" spans="1:15" s="10" customFormat="1" ht="14.25" customHeight="1" x14ac:dyDescent="0.2">
      <c r="A35" s="241" t="s">
        <v>88</v>
      </c>
      <c r="B35" s="242"/>
      <c r="C35" s="242"/>
      <c r="D35" s="242"/>
      <c r="E35" s="243"/>
      <c r="F35" s="58">
        <v>48</v>
      </c>
      <c r="G35" s="58">
        <v>61</v>
      </c>
      <c r="H35" s="58">
        <v>50</v>
      </c>
      <c r="I35" s="58">
        <v>52</v>
      </c>
      <c r="J35" s="58"/>
      <c r="K35" s="58"/>
      <c r="L35" s="58"/>
      <c r="M35" s="58"/>
      <c r="N35" s="58"/>
      <c r="O35" s="58"/>
    </row>
    <row r="36" spans="1:15" s="10" customFormat="1" ht="14.25" customHeight="1" x14ac:dyDescent="0.2">
      <c r="A36" s="241" t="s">
        <v>89</v>
      </c>
      <c r="B36" s="242"/>
      <c r="C36" s="242"/>
      <c r="D36" s="242"/>
      <c r="E36" s="243"/>
      <c r="F36" s="116">
        <v>0.2909090909</v>
      </c>
      <c r="G36" s="116">
        <v>0.3193717277</v>
      </c>
      <c r="H36" s="116">
        <v>0.26737967909999999</v>
      </c>
      <c r="I36" s="116">
        <v>0.29050279330000001</v>
      </c>
      <c r="J36" s="116"/>
      <c r="K36" s="116"/>
      <c r="L36" s="116"/>
      <c r="M36" s="116"/>
      <c r="N36" s="116"/>
      <c r="O36" s="116"/>
    </row>
    <row r="37" spans="1:15" s="10" customFormat="1" ht="14.25" customHeight="1" x14ac:dyDescent="0.2">
      <c r="A37" s="241" t="s">
        <v>275</v>
      </c>
      <c r="B37" s="242"/>
      <c r="C37" s="242"/>
      <c r="D37" s="242"/>
      <c r="E37" s="243"/>
      <c r="F37" s="84">
        <v>24</v>
      </c>
      <c r="G37" s="84">
        <v>25</v>
      </c>
      <c r="H37" s="84">
        <v>22</v>
      </c>
      <c r="I37" s="84">
        <v>24</v>
      </c>
      <c r="J37" s="84"/>
      <c r="K37" s="84"/>
      <c r="L37" s="84"/>
      <c r="M37" s="84"/>
      <c r="N37" s="84"/>
      <c r="O37" s="84"/>
    </row>
    <row r="38" spans="1:15" s="1" customFormat="1" ht="14.25" customHeight="1" x14ac:dyDescent="0.25">
      <c r="A38" s="241" t="s">
        <v>276</v>
      </c>
      <c r="B38" s="242"/>
      <c r="C38" s="242"/>
      <c r="D38" s="242"/>
      <c r="E38" s="243"/>
      <c r="F38" s="116">
        <v>0.1454545455</v>
      </c>
      <c r="G38" s="116">
        <v>0.13089005240000001</v>
      </c>
      <c r="H38" s="116">
        <v>0.1176470588</v>
      </c>
      <c r="I38" s="116">
        <v>0.1340782123</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1342</v>
      </c>
      <c r="G25" s="84">
        <v>2136</v>
      </c>
      <c r="H25" s="84">
        <v>1896</v>
      </c>
      <c r="I25" s="84">
        <v>1916</v>
      </c>
      <c r="J25" s="84"/>
      <c r="K25" s="84"/>
      <c r="L25" s="84"/>
      <c r="M25" s="84"/>
      <c r="N25" s="84"/>
      <c r="O25" s="84"/>
    </row>
    <row r="26" spans="1:16" s="9" customFormat="1" ht="15" customHeight="1" x14ac:dyDescent="0.2">
      <c r="A26" s="241" t="s">
        <v>111</v>
      </c>
      <c r="B26" s="242"/>
      <c r="C26" s="242"/>
      <c r="D26" s="242"/>
      <c r="E26" s="243"/>
      <c r="F26" s="84">
        <v>350</v>
      </c>
      <c r="G26" s="84">
        <v>724</v>
      </c>
      <c r="H26" s="84">
        <v>397</v>
      </c>
      <c r="I26" s="84">
        <v>386</v>
      </c>
      <c r="J26" s="84"/>
      <c r="K26" s="84"/>
      <c r="L26" s="84"/>
      <c r="M26" s="84"/>
      <c r="N26" s="84"/>
      <c r="O26" s="84"/>
    </row>
    <row r="27" spans="1:16" s="86" customFormat="1" ht="15" customHeight="1" x14ac:dyDescent="0.25">
      <c r="A27" s="241" t="s">
        <v>109</v>
      </c>
      <c r="B27" s="242"/>
      <c r="C27" s="242"/>
      <c r="D27" s="242"/>
      <c r="E27" s="243"/>
      <c r="F27" s="116">
        <v>0.26080476899999999</v>
      </c>
      <c r="G27" s="116">
        <v>0.33895131090000002</v>
      </c>
      <c r="H27" s="116">
        <v>0.20938818570000001</v>
      </c>
      <c r="I27" s="116">
        <v>0.20146137789999999</v>
      </c>
      <c r="J27" s="116"/>
      <c r="K27" s="116"/>
      <c r="L27" s="116"/>
      <c r="M27" s="116"/>
      <c r="N27" s="116"/>
      <c r="O27" s="116"/>
    </row>
    <row r="28" spans="1:16" s="9" customFormat="1" ht="15" customHeight="1" x14ac:dyDescent="0.2">
      <c r="A28" s="128" t="s">
        <v>112</v>
      </c>
      <c r="B28" s="129"/>
      <c r="C28" s="129"/>
      <c r="D28" s="129"/>
      <c r="E28" s="130"/>
      <c r="F28" s="115">
        <v>7.2514285714</v>
      </c>
      <c r="G28" s="115">
        <v>6.7624309391999997</v>
      </c>
      <c r="H28" s="115">
        <v>7.5717884131000002</v>
      </c>
      <c r="I28" s="115">
        <v>6.5440414508</v>
      </c>
      <c r="J28" s="115"/>
      <c r="K28" s="115"/>
      <c r="L28" s="115"/>
      <c r="M28" s="115"/>
      <c r="N28" s="115"/>
      <c r="O28" s="115"/>
    </row>
    <row r="29" spans="1:16" s="9" customFormat="1" ht="15" customHeight="1" x14ac:dyDescent="0.2">
      <c r="A29" s="128" t="s">
        <v>170</v>
      </c>
      <c r="B29" s="129"/>
      <c r="C29" s="129"/>
      <c r="D29" s="129"/>
      <c r="E29" s="130"/>
      <c r="F29" s="58">
        <v>165</v>
      </c>
      <c r="G29" s="58">
        <v>320</v>
      </c>
      <c r="H29" s="58">
        <v>152</v>
      </c>
      <c r="I29" s="58">
        <v>147</v>
      </c>
      <c r="J29" s="58"/>
      <c r="K29" s="58"/>
      <c r="L29" s="58"/>
      <c r="M29" s="58"/>
      <c r="N29" s="58"/>
      <c r="O29" s="58"/>
    </row>
    <row r="30" spans="1:16" s="9" customFormat="1" ht="15" customHeight="1" x14ac:dyDescent="0.2">
      <c r="A30" s="241" t="s">
        <v>120</v>
      </c>
      <c r="B30" s="242"/>
      <c r="C30" s="242"/>
      <c r="D30" s="242"/>
      <c r="E30" s="243"/>
      <c r="F30" s="116">
        <v>0.12295081970000001</v>
      </c>
      <c r="G30" s="116">
        <v>0.14981273410000001</v>
      </c>
      <c r="H30" s="116">
        <v>8.0168776400000002E-2</v>
      </c>
      <c r="I30" s="116">
        <v>7.6722338200000004E-2</v>
      </c>
      <c r="J30" s="116"/>
      <c r="K30" s="116"/>
      <c r="L30" s="116"/>
      <c r="M30" s="116"/>
      <c r="N30" s="116"/>
      <c r="O30" s="116"/>
    </row>
    <row r="31" spans="1:16" s="10" customFormat="1" ht="15" customHeight="1" x14ac:dyDescent="0.2">
      <c r="A31" s="241" t="s">
        <v>161</v>
      </c>
      <c r="B31" s="242"/>
      <c r="C31" s="242"/>
      <c r="D31" s="242"/>
      <c r="E31" s="243"/>
      <c r="F31" s="58">
        <v>1214</v>
      </c>
      <c r="G31" s="58">
        <v>1868</v>
      </c>
      <c r="H31" s="58">
        <v>1642</v>
      </c>
      <c r="I31" s="58">
        <v>1681</v>
      </c>
      <c r="J31" s="58"/>
      <c r="K31" s="58"/>
      <c r="L31" s="58"/>
      <c r="M31" s="58"/>
      <c r="N31" s="58"/>
      <c r="O31" s="58"/>
      <c r="P31" s="83"/>
    </row>
    <row r="32" spans="1:16" s="10" customFormat="1" ht="15" customHeight="1" x14ac:dyDescent="0.2">
      <c r="A32" s="241" t="s">
        <v>162</v>
      </c>
      <c r="B32" s="242"/>
      <c r="C32" s="242"/>
      <c r="D32" s="242"/>
      <c r="E32" s="243"/>
      <c r="F32" s="116">
        <v>0.90461997019999996</v>
      </c>
      <c r="G32" s="116">
        <v>0.8745318352</v>
      </c>
      <c r="H32" s="116">
        <v>0.86603375530000004</v>
      </c>
      <c r="I32" s="116">
        <v>0.87734864300000004</v>
      </c>
      <c r="J32" s="116"/>
      <c r="K32" s="116"/>
      <c r="L32" s="116"/>
      <c r="M32" s="116"/>
      <c r="N32" s="116"/>
      <c r="O32" s="116"/>
    </row>
    <row r="33" spans="1:15" s="10" customFormat="1" ht="15" customHeight="1" x14ac:dyDescent="0.2">
      <c r="A33" s="241" t="s">
        <v>229</v>
      </c>
      <c r="B33" s="242"/>
      <c r="C33" s="242"/>
      <c r="D33" s="242"/>
      <c r="E33" s="243"/>
      <c r="F33" s="58">
        <v>758</v>
      </c>
      <c r="G33" s="58">
        <v>1139</v>
      </c>
      <c r="H33" s="58">
        <v>926</v>
      </c>
      <c r="I33" s="58">
        <v>900</v>
      </c>
      <c r="J33" s="58"/>
      <c r="K33" s="58"/>
      <c r="L33" s="58"/>
      <c r="M33" s="58"/>
      <c r="N33" s="58"/>
      <c r="O33" s="58"/>
    </row>
    <row r="34" spans="1:15" s="10" customFormat="1" ht="15" customHeight="1" x14ac:dyDescent="0.2">
      <c r="A34" s="241" t="s">
        <v>230</v>
      </c>
      <c r="B34" s="242"/>
      <c r="C34" s="242"/>
      <c r="D34" s="242"/>
      <c r="E34" s="243"/>
      <c r="F34" s="116">
        <v>0.56482861399999995</v>
      </c>
      <c r="G34" s="116">
        <v>0.53323970040000002</v>
      </c>
      <c r="H34" s="116">
        <v>0.48839662449999999</v>
      </c>
      <c r="I34" s="116">
        <v>0.46972860129999999</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1342</v>
      </c>
      <c r="G25" s="84">
        <v>2136</v>
      </c>
      <c r="H25" s="84">
        <v>1896</v>
      </c>
      <c r="I25" s="84">
        <v>1916</v>
      </c>
      <c r="J25" s="84"/>
      <c r="K25" s="84"/>
      <c r="L25" s="84"/>
      <c r="M25" s="84"/>
      <c r="N25" s="84"/>
      <c r="O25" s="84"/>
    </row>
    <row r="26" spans="1:16" s="9" customFormat="1" ht="15" customHeight="1" x14ac:dyDescent="0.2">
      <c r="A26" s="241" t="s">
        <v>116</v>
      </c>
      <c r="B26" s="242"/>
      <c r="C26" s="242"/>
      <c r="D26" s="242"/>
      <c r="E26" s="243"/>
      <c r="F26" s="84">
        <v>161</v>
      </c>
      <c r="G26" s="84">
        <v>189</v>
      </c>
      <c r="H26" s="84">
        <v>146</v>
      </c>
      <c r="I26" s="84">
        <v>119</v>
      </c>
      <c r="J26" s="84"/>
      <c r="K26" s="84"/>
      <c r="L26" s="84"/>
      <c r="M26" s="84"/>
      <c r="N26" s="84"/>
      <c r="O26" s="84"/>
    </row>
    <row r="27" spans="1:16" s="86" customFormat="1" ht="15" customHeight="1" x14ac:dyDescent="0.25">
      <c r="A27" s="241" t="s">
        <v>117</v>
      </c>
      <c r="B27" s="242"/>
      <c r="C27" s="242"/>
      <c r="D27" s="242"/>
      <c r="E27" s="243"/>
      <c r="F27" s="116">
        <v>0.11997019370000001</v>
      </c>
      <c r="G27" s="116">
        <v>8.8483146100000007E-2</v>
      </c>
      <c r="H27" s="116">
        <v>7.7004219400000004E-2</v>
      </c>
      <c r="I27" s="116">
        <v>6.21085595E-2</v>
      </c>
      <c r="J27" s="116"/>
      <c r="K27" s="116"/>
      <c r="L27" s="116"/>
      <c r="M27" s="116"/>
      <c r="N27" s="116"/>
      <c r="O27" s="116"/>
    </row>
    <row r="28" spans="1:16" s="9" customFormat="1" ht="15" customHeight="1" x14ac:dyDescent="0.2">
      <c r="A28" s="241" t="s">
        <v>255</v>
      </c>
      <c r="B28" s="242"/>
      <c r="C28" s="242"/>
      <c r="D28" s="242"/>
      <c r="E28" s="243"/>
      <c r="F28" s="58">
        <v>95</v>
      </c>
      <c r="G28" s="58">
        <v>106</v>
      </c>
      <c r="H28" s="58">
        <v>104</v>
      </c>
      <c r="I28" s="58">
        <v>114</v>
      </c>
      <c r="J28" s="58"/>
      <c r="K28" s="58"/>
      <c r="L28" s="58"/>
      <c r="M28" s="58"/>
      <c r="N28" s="58"/>
      <c r="O28" s="58"/>
    </row>
    <row r="29" spans="1:16" s="9" customFormat="1" ht="15" customHeight="1" x14ac:dyDescent="0.2">
      <c r="A29" s="241" t="s">
        <v>256</v>
      </c>
      <c r="B29" s="242"/>
      <c r="C29" s="242"/>
      <c r="D29" s="242"/>
      <c r="E29" s="243"/>
      <c r="F29" s="116">
        <v>7.0789865899999999E-2</v>
      </c>
      <c r="G29" s="116">
        <v>4.9625468200000002E-2</v>
      </c>
      <c r="H29" s="116">
        <v>5.4852320699999998E-2</v>
      </c>
      <c r="I29" s="116">
        <v>5.9498956200000001E-2</v>
      </c>
      <c r="J29" s="116"/>
      <c r="K29" s="116"/>
      <c r="L29" s="116"/>
      <c r="M29" s="116"/>
      <c r="N29" s="116"/>
      <c r="O29" s="116"/>
    </row>
    <row r="30" spans="1:16" s="9" customFormat="1" ht="15" customHeight="1" x14ac:dyDescent="0.2">
      <c r="A30" s="241" t="s">
        <v>118</v>
      </c>
      <c r="B30" s="242"/>
      <c r="C30" s="242"/>
      <c r="D30" s="242"/>
      <c r="E30" s="243"/>
      <c r="F30" s="58">
        <v>26</v>
      </c>
      <c r="G30" s="58">
        <v>38</v>
      </c>
      <c r="H30" s="58">
        <v>35</v>
      </c>
      <c r="I30" s="58">
        <v>36</v>
      </c>
      <c r="J30" s="58"/>
      <c r="K30" s="58"/>
      <c r="L30" s="58"/>
      <c r="M30" s="58"/>
      <c r="N30" s="58"/>
      <c r="O30" s="58"/>
    </row>
    <row r="31" spans="1:16" s="10" customFormat="1" ht="15" customHeight="1" x14ac:dyDescent="0.2">
      <c r="A31" s="241" t="s">
        <v>119</v>
      </c>
      <c r="B31" s="242"/>
      <c r="C31" s="242"/>
      <c r="D31" s="242"/>
      <c r="E31" s="243"/>
      <c r="F31" s="116">
        <v>1.9374068599999999E-2</v>
      </c>
      <c r="G31" s="116">
        <v>1.77902622E-2</v>
      </c>
      <c r="H31" s="116">
        <v>1.8459915600000001E-2</v>
      </c>
      <c r="I31" s="116">
        <v>1.8789144099999999E-2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B13" sqref="B13:I13"/>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335</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1342</v>
      </c>
      <c r="G25" s="84">
        <v>2136</v>
      </c>
      <c r="H25" s="84">
        <v>1896</v>
      </c>
      <c r="I25" s="84">
        <v>1916</v>
      </c>
      <c r="J25" s="84"/>
      <c r="K25" s="84"/>
      <c r="L25" s="84"/>
      <c r="M25" s="84"/>
      <c r="N25" s="84"/>
      <c r="O25" s="84"/>
    </row>
    <row r="26" spans="1:16" s="9" customFormat="1" ht="15" customHeight="1" x14ac:dyDescent="0.2">
      <c r="A26" s="241" t="s">
        <v>124</v>
      </c>
      <c r="B26" s="242"/>
      <c r="C26" s="242"/>
      <c r="D26" s="242"/>
      <c r="E26" s="243"/>
      <c r="F26" s="84">
        <v>148</v>
      </c>
      <c r="G26" s="84">
        <v>202</v>
      </c>
      <c r="H26" s="84">
        <v>179</v>
      </c>
      <c r="I26" s="84">
        <v>152</v>
      </c>
      <c r="J26" s="84"/>
      <c r="K26" s="84"/>
      <c r="L26" s="84"/>
      <c r="M26" s="84"/>
      <c r="N26" s="84"/>
      <c r="O26" s="84"/>
    </row>
    <row r="27" spans="1:16" s="86" customFormat="1" ht="15" customHeight="1" x14ac:dyDescent="0.25">
      <c r="A27" s="241" t="s">
        <v>122</v>
      </c>
      <c r="B27" s="242"/>
      <c r="C27" s="242"/>
      <c r="D27" s="242"/>
      <c r="E27" s="243"/>
      <c r="F27" s="116">
        <v>0.11028315950000001</v>
      </c>
      <c r="G27" s="116">
        <v>9.4569288400000007E-2</v>
      </c>
      <c r="H27" s="116">
        <v>9.44092827E-2</v>
      </c>
      <c r="I27" s="116">
        <v>7.9331941500000003E-2</v>
      </c>
      <c r="J27" s="116"/>
      <c r="K27" s="116"/>
      <c r="L27" s="116"/>
      <c r="M27" s="116"/>
      <c r="N27" s="116"/>
      <c r="O27" s="116"/>
    </row>
    <row r="28" spans="1:16" s="9" customFormat="1" ht="15" customHeight="1" x14ac:dyDescent="0.2">
      <c r="A28" s="241" t="s">
        <v>125</v>
      </c>
      <c r="B28" s="242"/>
      <c r="C28" s="242"/>
      <c r="D28" s="242"/>
      <c r="E28" s="243"/>
      <c r="F28" s="58">
        <v>29</v>
      </c>
      <c r="G28" s="58">
        <v>27</v>
      </c>
      <c r="H28" s="58">
        <v>21</v>
      </c>
      <c r="I28" s="58">
        <v>19</v>
      </c>
      <c r="J28" s="58"/>
      <c r="K28" s="58"/>
      <c r="L28" s="58"/>
      <c r="M28" s="58"/>
      <c r="N28" s="58"/>
      <c r="O28" s="58"/>
    </row>
    <row r="29" spans="1:16" s="9" customFormat="1" ht="15" customHeight="1" x14ac:dyDescent="0.2">
      <c r="A29" s="241" t="s">
        <v>126</v>
      </c>
      <c r="B29" s="242"/>
      <c r="C29" s="242"/>
      <c r="D29" s="242"/>
      <c r="E29" s="243"/>
      <c r="F29" s="116">
        <v>2.1609538000000001E-2</v>
      </c>
      <c r="G29" s="116">
        <v>1.26404494E-2</v>
      </c>
      <c r="H29" s="116">
        <v>1.10759494E-2</v>
      </c>
      <c r="I29" s="116">
        <v>9.9164926999999996E-3</v>
      </c>
      <c r="J29" s="116"/>
      <c r="K29" s="116"/>
      <c r="L29" s="116"/>
      <c r="M29" s="116"/>
      <c r="N29" s="116"/>
      <c r="O29" s="116"/>
    </row>
    <row r="30" spans="1:16" s="9" customFormat="1" ht="15" customHeight="1" x14ac:dyDescent="0.2">
      <c r="A30" s="241" t="s">
        <v>127</v>
      </c>
      <c r="B30" s="242"/>
      <c r="C30" s="242"/>
      <c r="D30" s="242"/>
      <c r="E30" s="243"/>
      <c r="F30" s="58">
        <v>14</v>
      </c>
      <c r="G30" s="58">
        <v>20</v>
      </c>
      <c r="H30" s="58">
        <v>19</v>
      </c>
      <c r="I30" s="58" t="s">
        <v>334</v>
      </c>
      <c r="J30" s="58"/>
      <c r="K30" s="58"/>
      <c r="L30" s="58"/>
      <c r="M30" s="58"/>
      <c r="N30" s="58"/>
      <c r="O30" s="58"/>
    </row>
    <row r="31" spans="1:16" s="10" customFormat="1" ht="15" customHeight="1" x14ac:dyDescent="0.2">
      <c r="A31" s="241" t="s">
        <v>128</v>
      </c>
      <c r="B31" s="242"/>
      <c r="C31" s="242"/>
      <c r="D31" s="242"/>
      <c r="E31" s="243"/>
      <c r="F31" s="116">
        <v>1.0432190799999999E-2</v>
      </c>
      <c r="G31" s="116">
        <v>9.3632959000000005E-3</v>
      </c>
      <c r="H31" s="116">
        <v>1.0021097E-2</v>
      </c>
      <c r="I31" s="116"/>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1342</v>
      </c>
      <c r="G25" s="84">
        <v>2136</v>
      </c>
      <c r="H25" s="84">
        <v>1896</v>
      </c>
      <c r="I25" s="84">
        <v>1916</v>
      </c>
      <c r="J25" s="84"/>
      <c r="K25" s="84"/>
      <c r="L25" s="84"/>
      <c r="M25" s="84"/>
      <c r="N25" s="84"/>
      <c r="O25" s="84"/>
    </row>
    <row r="26" spans="1:15" s="9" customFormat="1" ht="13.5" customHeight="1" x14ac:dyDescent="0.2">
      <c r="A26" s="241" t="s">
        <v>291</v>
      </c>
      <c r="B26" s="242"/>
      <c r="C26" s="242"/>
      <c r="D26" s="242"/>
      <c r="E26" s="243"/>
      <c r="F26" s="84">
        <v>88</v>
      </c>
      <c r="G26" s="84">
        <v>94</v>
      </c>
      <c r="H26" s="84">
        <v>71</v>
      </c>
      <c r="I26" s="84">
        <v>63</v>
      </c>
      <c r="J26" s="84"/>
      <c r="K26" s="84"/>
      <c r="L26" s="84"/>
      <c r="M26" s="84"/>
      <c r="N26" s="84"/>
      <c r="O26" s="84"/>
    </row>
    <row r="27" spans="1:15" s="152" customFormat="1" ht="13.5" customHeight="1" x14ac:dyDescent="0.25">
      <c r="A27" s="241" t="s">
        <v>292</v>
      </c>
      <c r="B27" s="242"/>
      <c r="C27" s="242"/>
      <c r="D27" s="242"/>
      <c r="E27" s="243"/>
      <c r="F27" s="116">
        <v>6.5573770500000003E-2</v>
      </c>
      <c r="G27" s="116">
        <v>4.4007490599999997E-2</v>
      </c>
      <c r="H27" s="116">
        <v>3.7447257400000003E-2</v>
      </c>
      <c r="I27" s="116">
        <v>3.2881002100000001E-2</v>
      </c>
      <c r="J27" s="116"/>
      <c r="K27" s="116"/>
      <c r="L27" s="116"/>
      <c r="M27" s="116"/>
      <c r="N27" s="116"/>
      <c r="O27" s="116"/>
    </row>
    <row r="28" spans="1:15" s="152" customFormat="1" ht="13.5" customHeight="1" x14ac:dyDescent="0.25">
      <c r="A28" s="177" t="s">
        <v>293</v>
      </c>
      <c r="B28" s="178"/>
      <c r="C28" s="178"/>
      <c r="D28" s="178"/>
      <c r="E28" s="179"/>
      <c r="F28" s="84">
        <v>21</v>
      </c>
      <c r="G28" s="84">
        <v>21</v>
      </c>
      <c r="H28" s="84">
        <v>19</v>
      </c>
      <c r="I28" s="84">
        <v>12</v>
      </c>
      <c r="J28" s="84"/>
      <c r="K28" s="84"/>
      <c r="L28" s="84"/>
      <c r="M28" s="84"/>
      <c r="N28" s="84"/>
      <c r="O28" s="84"/>
    </row>
    <row r="29" spans="1:15" s="152" customFormat="1" ht="13.5" customHeight="1" x14ac:dyDescent="0.25">
      <c r="A29" s="177" t="s">
        <v>294</v>
      </c>
      <c r="B29" s="178"/>
      <c r="C29" s="178"/>
      <c r="D29" s="178"/>
      <c r="E29" s="179"/>
      <c r="F29" s="116">
        <v>5.9659090900000003E-2</v>
      </c>
      <c r="G29" s="116">
        <v>5.1094890499999997E-2</v>
      </c>
      <c r="H29" s="116">
        <v>5.4131054099999999E-2</v>
      </c>
      <c r="I29" s="116">
        <v>3.6697247699999998E-2</v>
      </c>
      <c r="J29" s="116"/>
      <c r="K29" s="116"/>
      <c r="L29" s="116"/>
      <c r="M29" s="116"/>
      <c r="N29" s="116"/>
      <c r="O29" s="116"/>
    </row>
    <row r="30" spans="1:15" s="152" customFormat="1" ht="13.5" customHeight="1" x14ac:dyDescent="0.25">
      <c r="A30" s="241" t="s">
        <v>23</v>
      </c>
      <c r="B30" s="242"/>
      <c r="C30" s="242"/>
      <c r="D30" s="242"/>
      <c r="E30" s="243"/>
      <c r="F30" s="84">
        <v>52</v>
      </c>
      <c r="G30" s="84">
        <v>60</v>
      </c>
      <c r="H30" s="84">
        <v>41</v>
      </c>
      <c r="I30" s="84">
        <v>35</v>
      </c>
      <c r="J30" s="84"/>
      <c r="K30" s="84"/>
      <c r="L30" s="84"/>
      <c r="M30" s="84"/>
      <c r="N30" s="84"/>
      <c r="O30" s="84"/>
    </row>
    <row r="31" spans="1:15" s="152" customFormat="1" ht="13.5" customHeight="1" x14ac:dyDescent="0.25">
      <c r="A31" s="241" t="s">
        <v>24</v>
      </c>
      <c r="B31" s="242"/>
      <c r="C31" s="242"/>
      <c r="D31" s="242"/>
      <c r="E31" s="243"/>
      <c r="F31" s="116">
        <v>6.4276885000000006E-2</v>
      </c>
      <c r="G31" s="116">
        <v>4.4215180499999999E-2</v>
      </c>
      <c r="H31" s="116">
        <v>3.3689400199999997E-2</v>
      </c>
      <c r="I31" s="116">
        <v>3.08370044E-2</v>
      </c>
      <c r="J31" s="116"/>
      <c r="K31" s="116"/>
      <c r="L31" s="116"/>
      <c r="M31" s="116"/>
      <c r="N31" s="116"/>
      <c r="O31" s="116"/>
    </row>
    <row r="32" spans="1:15" s="9" customFormat="1" ht="13.5" customHeight="1" x14ac:dyDescent="0.2">
      <c r="A32" s="241" t="s">
        <v>25</v>
      </c>
      <c r="B32" s="242"/>
      <c r="C32" s="242"/>
      <c r="D32" s="242"/>
      <c r="E32" s="243"/>
      <c r="F32" s="84" t="s">
        <v>334</v>
      </c>
      <c r="G32" s="84" t="s">
        <v>334</v>
      </c>
      <c r="H32" s="84" t="s">
        <v>334</v>
      </c>
      <c r="I32" s="84" t="s">
        <v>334</v>
      </c>
      <c r="J32" s="84"/>
      <c r="K32" s="84"/>
      <c r="L32" s="84"/>
      <c r="M32" s="84"/>
      <c r="N32" s="84"/>
      <c r="O32" s="84"/>
    </row>
    <row r="33" spans="1:15" s="9" customFormat="1" ht="13.5" customHeight="1" x14ac:dyDescent="0.2">
      <c r="A33" s="241" t="s">
        <v>26</v>
      </c>
      <c r="B33" s="242"/>
      <c r="C33" s="242"/>
      <c r="D33" s="242"/>
      <c r="E33" s="243"/>
      <c r="F33" s="116"/>
      <c r="G33" s="116"/>
      <c r="H33" s="116"/>
      <c r="I33" s="116"/>
      <c r="J33" s="116"/>
      <c r="K33" s="116"/>
      <c r="L33" s="116"/>
      <c r="M33" s="116"/>
      <c r="N33" s="116"/>
      <c r="O33" s="116"/>
    </row>
    <row r="34" spans="1:15" s="9" customFormat="1" ht="13.5" customHeight="1" x14ac:dyDescent="0.2">
      <c r="A34" s="241" t="s">
        <v>27</v>
      </c>
      <c r="B34" s="242"/>
      <c r="C34" s="242"/>
      <c r="D34" s="242"/>
      <c r="E34" s="243"/>
      <c r="F34" s="84" t="s">
        <v>334</v>
      </c>
      <c r="G34" s="84" t="s">
        <v>334</v>
      </c>
      <c r="H34" s="84" t="s">
        <v>334</v>
      </c>
      <c r="I34" s="84" t="s">
        <v>334</v>
      </c>
      <c r="J34" s="84"/>
      <c r="K34" s="84"/>
      <c r="L34" s="84"/>
      <c r="M34" s="84"/>
      <c r="N34" s="84"/>
      <c r="O34" s="84"/>
    </row>
    <row r="35" spans="1:15" s="10" customFormat="1" ht="13.5" customHeight="1" x14ac:dyDescent="0.2">
      <c r="A35" s="241" t="s">
        <v>28</v>
      </c>
      <c r="B35" s="242"/>
      <c r="C35" s="242"/>
      <c r="D35" s="242"/>
      <c r="E35" s="243"/>
      <c r="F35" s="116"/>
      <c r="G35" s="116"/>
      <c r="H35" s="116"/>
      <c r="I35" s="116"/>
      <c r="J35" s="116"/>
      <c r="K35" s="116"/>
      <c r="L35" s="116"/>
      <c r="M35" s="116"/>
      <c r="N35" s="116"/>
      <c r="O35" s="116"/>
    </row>
    <row r="36" spans="1:15" s="10" customFormat="1" ht="13.5" customHeight="1" x14ac:dyDescent="0.2">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2">
      <c r="A37" s="241" t="s">
        <v>30</v>
      </c>
      <c r="B37" s="242"/>
      <c r="C37" s="242"/>
      <c r="D37" s="242"/>
      <c r="E37" s="243"/>
      <c r="F37" s="116"/>
      <c r="G37" s="116"/>
      <c r="H37" s="116"/>
      <c r="I37" s="116"/>
      <c r="J37" s="116"/>
      <c r="K37" s="116"/>
      <c r="L37" s="116"/>
      <c r="M37" s="116"/>
      <c r="N37" s="116"/>
      <c r="O37" s="116"/>
    </row>
    <row r="38" spans="1:15" s="1" customFormat="1" ht="13.5" customHeight="1" x14ac:dyDescent="0.25">
      <c r="A38" s="241" t="s">
        <v>31</v>
      </c>
      <c r="B38" s="242"/>
      <c r="C38" s="242"/>
      <c r="D38" s="242"/>
      <c r="E38" s="243"/>
      <c r="F38" s="84" t="s">
        <v>334</v>
      </c>
      <c r="G38" s="84" t="s">
        <v>334</v>
      </c>
      <c r="H38" s="84" t="s">
        <v>334</v>
      </c>
      <c r="I38" s="84" t="s">
        <v>334</v>
      </c>
      <c r="J38" s="84"/>
      <c r="K38" s="84"/>
      <c r="L38" s="84"/>
      <c r="M38" s="84"/>
      <c r="N38" s="84"/>
      <c r="O38" s="84"/>
    </row>
    <row r="39" spans="1:15" s="1" customFormat="1" ht="13.5" customHeight="1" x14ac:dyDescent="0.25">
      <c r="A39" s="241" t="s">
        <v>32</v>
      </c>
      <c r="B39" s="242"/>
      <c r="C39" s="242"/>
      <c r="D39" s="242"/>
      <c r="E39" s="243"/>
      <c r="F39" s="116"/>
      <c r="G39" s="116"/>
      <c r="H39" s="116"/>
      <c r="I39" s="116"/>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1342</v>
      </c>
      <c r="G25" s="84">
        <v>2136</v>
      </c>
      <c r="H25" s="84">
        <v>1896</v>
      </c>
      <c r="I25" s="84">
        <v>1916</v>
      </c>
      <c r="J25" s="84"/>
      <c r="K25" s="84"/>
      <c r="L25" s="84"/>
      <c r="M25" s="84"/>
      <c r="N25" s="84"/>
      <c r="O25" s="84"/>
    </row>
    <row r="26" spans="1:15" s="9" customFormat="1" ht="15" customHeight="1" x14ac:dyDescent="0.2">
      <c r="A26" s="241" t="s">
        <v>291</v>
      </c>
      <c r="B26" s="242"/>
      <c r="C26" s="242"/>
      <c r="D26" s="242"/>
      <c r="E26" s="243"/>
      <c r="F26" s="84">
        <v>88</v>
      </c>
      <c r="G26" s="84">
        <v>94</v>
      </c>
      <c r="H26" s="84">
        <v>71</v>
      </c>
      <c r="I26" s="84">
        <v>63</v>
      </c>
      <c r="J26" s="84"/>
      <c r="K26" s="84"/>
      <c r="L26" s="84"/>
      <c r="M26" s="84"/>
      <c r="N26" s="84"/>
      <c r="O26" s="84"/>
    </row>
    <row r="27" spans="1:15" s="86" customFormat="1" ht="15" customHeight="1" x14ac:dyDescent="0.25">
      <c r="A27" s="241" t="s">
        <v>292</v>
      </c>
      <c r="B27" s="242"/>
      <c r="C27" s="242"/>
      <c r="D27" s="242"/>
      <c r="E27" s="243"/>
      <c r="F27" s="116">
        <v>6.5573770500000003E-2</v>
      </c>
      <c r="G27" s="116">
        <v>4.4007490599999997E-2</v>
      </c>
      <c r="H27" s="116">
        <v>3.7447257400000003E-2</v>
      </c>
      <c r="I27" s="116">
        <v>3.2881002100000001E-2</v>
      </c>
      <c r="J27" s="116"/>
      <c r="K27" s="116"/>
      <c r="L27" s="116"/>
      <c r="M27" s="116"/>
      <c r="N27" s="116"/>
      <c r="O27" s="116"/>
    </row>
    <row r="28" spans="1:15" s="150" customFormat="1" ht="15" customHeight="1" x14ac:dyDescent="0.25">
      <c r="A28" s="173" t="s">
        <v>324</v>
      </c>
      <c r="B28" s="174"/>
      <c r="C28" s="174"/>
      <c r="D28" s="174"/>
      <c r="E28" s="175"/>
      <c r="F28" s="84" t="s">
        <v>334</v>
      </c>
      <c r="G28" s="84" t="s">
        <v>334</v>
      </c>
      <c r="H28" s="84" t="s">
        <v>334</v>
      </c>
      <c r="I28" s="84" t="s">
        <v>334</v>
      </c>
      <c r="J28" s="84"/>
      <c r="K28" s="84"/>
      <c r="L28" s="84"/>
      <c r="M28" s="84"/>
      <c r="N28" s="84"/>
      <c r="O28" s="84"/>
    </row>
    <row r="29" spans="1:15" s="150" customFormat="1" ht="15" customHeight="1" x14ac:dyDescent="0.25">
      <c r="A29" s="182" t="s">
        <v>295</v>
      </c>
      <c r="B29" s="174"/>
      <c r="C29" s="174"/>
      <c r="D29" s="174"/>
      <c r="E29" s="175"/>
      <c r="F29" s="116"/>
      <c r="G29" s="116"/>
      <c r="H29" s="116"/>
      <c r="I29" s="116"/>
      <c r="J29" s="116"/>
      <c r="K29" s="116"/>
      <c r="L29" s="116"/>
      <c r="M29" s="116"/>
      <c r="N29" s="116"/>
      <c r="O29" s="116"/>
    </row>
    <row r="30" spans="1:15" s="150" customFormat="1" ht="15" customHeight="1" x14ac:dyDescent="0.25">
      <c r="A30" s="182" t="s">
        <v>320</v>
      </c>
      <c r="B30" s="178"/>
      <c r="C30" s="178"/>
      <c r="D30" s="178"/>
      <c r="E30" s="179"/>
      <c r="F30" s="84">
        <v>60</v>
      </c>
      <c r="G30" s="84">
        <v>65</v>
      </c>
      <c r="H30" s="84">
        <v>49</v>
      </c>
      <c r="I30" s="84">
        <v>44</v>
      </c>
      <c r="J30" s="84"/>
      <c r="K30" s="84"/>
      <c r="L30" s="84"/>
      <c r="M30" s="84"/>
      <c r="N30" s="84"/>
      <c r="O30" s="84"/>
    </row>
    <row r="31" spans="1:15" s="150" customFormat="1" ht="15" customHeight="1" x14ac:dyDescent="0.25">
      <c r="A31" s="182" t="s">
        <v>332</v>
      </c>
      <c r="B31" s="178"/>
      <c r="C31" s="178"/>
      <c r="D31" s="178"/>
      <c r="E31" s="179"/>
      <c r="F31" s="116">
        <v>0.15306122450000001</v>
      </c>
      <c r="G31" s="116">
        <v>0.1158645276</v>
      </c>
      <c r="H31" s="116">
        <v>0.1018711019</v>
      </c>
      <c r="I31" s="116">
        <v>8.9249492900000005E-2</v>
      </c>
      <c r="J31" s="116"/>
      <c r="K31" s="116"/>
      <c r="L31" s="116"/>
      <c r="M31" s="116"/>
      <c r="N31" s="116"/>
      <c r="O31" s="116"/>
    </row>
    <row r="32" spans="1:15" s="9" customFormat="1" ht="15" customHeight="1" x14ac:dyDescent="0.2">
      <c r="A32" s="182" t="s">
        <v>321</v>
      </c>
      <c r="B32" s="178"/>
      <c r="C32" s="178"/>
      <c r="D32" s="178"/>
      <c r="E32" s="179"/>
      <c r="F32" s="84">
        <v>21</v>
      </c>
      <c r="G32" s="84">
        <v>17</v>
      </c>
      <c r="H32" s="84">
        <v>16</v>
      </c>
      <c r="I32" s="84">
        <v>14</v>
      </c>
      <c r="J32" s="84"/>
      <c r="K32" s="84"/>
      <c r="L32" s="84"/>
      <c r="M32" s="84"/>
      <c r="N32" s="84"/>
      <c r="O32" s="84"/>
    </row>
    <row r="33" spans="1:15" s="9" customFormat="1" ht="15" customHeight="1" x14ac:dyDescent="0.2">
      <c r="A33" s="182" t="s">
        <v>322</v>
      </c>
      <c r="B33" s="178"/>
      <c r="C33" s="178"/>
      <c r="D33" s="178"/>
      <c r="E33" s="179"/>
      <c r="F33" s="116">
        <v>0.11931818180000001</v>
      </c>
      <c r="G33" s="116">
        <v>8.3333333300000006E-2</v>
      </c>
      <c r="H33" s="116">
        <v>8.2051282099999998E-2</v>
      </c>
      <c r="I33" s="116">
        <v>7.2916666699999994E-2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x14ac:dyDescent="0.25">
      <c r="B38"/>
      <c r="C38"/>
      <c r="D38"/>
      <c r="E38"/>
      <c r="F38"/>
      <c r="G38"/>
      <c r="H38"/>
      <c r="I38"/>
      <c r="J38"/>
      <c r="K38"/>
      <c r="L38"/>
      <c r="M38"/>
      <c r="N38"/>
      <c r="O38"/>
    </row>
    <row r="39" spans="1:15" s="1" customFormat="1" x14ac:dyDescent="0.25">
      <c r="B39"/>
      <c r="C39"/>
      <c r="D39"/>
      <c r="E39"/>
      <c r="F39"/>
      <c r="G39"/>
      <c r="H39"/>
      <c r="I39"/>
      <c r="J39"/>
      <c r="K39"/>
      <c r="L39"/>
      <c r="M39"/>
      <c r="N39"/>
      <c r="O39"/>
    </row>
    <row r="40" spans="1:15" s="1" customFormat="1" x14ac:dyDescent="0.25">
      <c r="B40"/>
      <c r="C40"/>
      <c r="D40"/>
      <c r="E40"/>
      <c r="F40"/>
      <c r="G40"/>
      <c r="H40"/>
      <c r="I40"/>
      <c r="J40"/>
      <c r="K40"/>
      <c r="L40"/>
      <c r="M40"/>
      <c r="N40"/>
      <c r="O40"/>
    </row>
    <row r="41" spans="1:15" s="1" customFormat="1" x14ac:dyDescent="0.25">
      <c r="B41"/>
      <c r="C41"/>
      <c r="D41"/>
      <c r="E41"/>
      <c r="F41"/>
      <c r="G41"/>
      <c r="H41"/>
      <c r="I41"/>
      <c r="J41"/>
      <c r="K41"/>
      <c r="L41"/>
      <c r="M41"/>
      <c r="N41"/>
      <c r="O41"/>
    </row>
    <row r="42" spans="1:15" s="1" customFormat="1" x14ac:dyDescent="0.25">
      <c r="B42"/>
      <c r="C42"/>
      <c r="D42"/>
      <c r="E42"/>
      <c r="F42"/>
      <c r="G42"/>
      <c r="H42"/>
      <c r="I42"/>
      <c r="J42"/>
      <c r="K42"/>
      <c r="L42"/>
      <c r="M42"/>
      <c r="N42"/>
      <c r="O42"/>
    </row>
    <row r="43" spans="1:15" s="1" customFormat="1" x14ac:dyDescent="0.25">
      <c r="B43"/>
      <c r="C43"/>
      <c r="D43"/>
      <c r="E43"/>
      <c r="F43"/>
      <c r="G43"/>
      <c r="H43"/>
      <c r="I43"/>
      <c r="J43"/>
      <c r="K43"/>
      <c r="L43"/>
      <c r="M43"/>
      <c r="N43"/>
      <c r="O43"/>
    </row>
    <row r="44" spans="1:15" s="1" customFormat="1" x14ac:dyDescent="0.25">
      <c r="B44"/>
      <c r="C44"/>
      <c r="D44"/>
      <c r="E44"/>
      <c r="F44"/>
      <c r="G44"/>
      <c r="H44"/>
      <c r="I44"/>
      <c r="J44"/>
      <c r="K44"/>
      <c r="L44"/>
      <c r="M44"/>
      <c r="N44"/>
      <c r="O44"/>
    </row>
    <row r="45" spans="1:15" s="1" customFormat="1" x14ac:dyDescent="0.25">
      <c r="B45"/>
      <c r="C45"/>
      <c r="D45"/>
      <c r="E45"/>
      <c r="F45"/>
      <c r="G45"/>
      <c r="H45"/>
      <c r="I45"/>
      <c r="J45"/>
      <c r="K45"/>
      <c r="L45"/>
      <c r="M45"/>
      <c r="N45"/>
      <c r="O45"/>
    </row>
    <row r="46" spans="1:15" s="1" customFormat="1" x14ac:dyDescent="0.25">
      <c r="B46"/>
      <c r="C46"/>
      <c r="D46"/>
      <c r="E46"/>
      <c r="F46"/>
      <c r="G46"/>
      <c r="H46"/>
      <c r="I46"/>
      <c r="J46"/>
      <c r="K46"/>
      <c r="L46"/>
      <c r="M46"/>
      <c r="N46"/>
      <c r="O46"/>
    </row>
    <row r="47" spans="1:15" s="1" customFormat="1" x14ac:dyDescent="0.25">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T15" sqref="T15"/>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336</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22" sqref="I2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335</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1,916</v>
      </c>
      <c r="B10" s="222"/>
      <c r="C10" s="222"/>
      <c r="D10" s="222"/>
      <c r="E10" s="77"/>
      <c r="F10" s="222" t="str">
        <f>"n = "&amp;TEXT('1'!I25,"#,##0")</f>
        <v>n = 679</v>
      </c>
      <c r="G10" s="222"/>
      <c r="H10" s="77"/>
      <c r="J10" s="217" t="str">
        <f>"Among those with Medicaid coverage (n = "&amp;TEXT('6a'!I26,"#,##0")&amp;", "&amp;TEXT('6a'!I27,"##.0%")&amp;"). Percent with these conditions or visiting an Emergency Department (ED)."</f>
        <v>Among those with Medicaid coverage (n = 1,456, 82.2%).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1,456, 82.2%).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0.25068681320000002</v>
      </c>
      <c r="K30" s="213"/>
      <c r="L30" s="38"/>
      <c r="M30" s="38"/>
      <c r="N30" s="38"/>
      <c r="O30" s="56"/>
      <c r="P30" s="213">
        <f>'7a'!I30</f>
        <v>7.8771695599999997E-2</v>
      </c>
      <c r="Q30" s="213"/>
      <c r="R30" s="213"/>
    </row>
    <row r="31" spans="1:18" s="16" customFormat="1" ht="12.75" customHeight="1" x14ac:dyDescent="0.2">
      <c r="A31" s="14"/>
      <c r="B31" s="14"/>
      <c r="C31" s="14"/>
      <c r="D31" s="14"/>
      <c r="E31" s="14"/>
      <c r="F31" s="14"/>
      <c r="G31" s="14"/>
      <c r="H31" s="28"/>
      <c r="I31" s="34"/>
      <c r="J31" s="214" t="str">
        <f>"n = "&amp;TEXT('7a'!I27,"#,##0")</f>
        <v>n = 365</v>
      </c>
      <c r="K31" s="214"/>
      <c r="L31" s="39"/>
      <c r="M31" s="39"/>
      <c r="N31" s="39"/>
      <c r="O31" s="39"/>
      <c r="P31" s="214" t="str">
        <f>"n = "&amp;TEXT('7a'!I29,"#,##0")</f>
        <v>n = 59</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555</v>
      </c>
      <c r="G25" s="100">
        <v>749</v>
      </c>
      <c r="H25" s="100">
        <v>677</v>
      </c>
      <c r="I25" s="100">
        <v>679</v>
      </c>
      <c r="J25" s="84"/>
      <c r="K25" s="100"/>
      <c r="L25" s="100"/>
      <c r="M25" s="100"/>
      <c r="N25" s="100"/>
      <c r="O25" s="84"/>
    </row>
    <row r="26" spans="1:15" s="9" customFormat="1" ht="15" customHeight="1" x14ac:dyDescent="0.2">
      <c r="A26" s="241" t="s">
        <v>204</v>
      </c>
      <c r="B26" s="242"/>
      <c r="C26" s="242"/>
      <c r="D26" s="242"/>
      <c r="E26" s="243"/>
      <c r="F26" s="100">
        <v>1342</v>
      </c>
      <c r="G26" s="100">
        <v>2136</v>
      </c>
      <c r="H26" s="100">
        <v>1896</v>
      </c>
      <c r="I26" s="100">
        <v>1916</v>
      </c>
      <c r="J26" s="84"/>
      <c r="K26" s="100"/>
      <c r="L26" s="100"/>
      <c r="M26" s="100"/>
      <c r="N26" s="100"/>
      <c r="O26" s="84"/>
    </row>
    <row r="27" spans="1:15" s="5" customFormat="1" ht="15" customHeight="1" x14ac:dyDescent="0.25">
      <c r="A27" s="241" t="s">
        <v>13</v>
      </c>
      <c r="B27" s="242"/>
      <c r="C27" s="242"/>
      <c r="D27" s="242"/>
      <c r="E27" s="243"/>
      <c r="F27" s="100">
        <v>187</v>
      </c>
      <c r="G27" s="100">
        <v>233</v>
      </c>
      <c r="H27" s="100">
        <v>184</v>
      </c>
      <c r="I27" s="100">
        <v>177</v>
      </c>
      <c r="J27" s="59"/>
      <c r="K27" s="100"/>
      <c r="L27" s="100"/>
      <c r="M27" s="100"/>
      <c r="N27" s="100"/>
      <c r="O27" s="59"/>
    </row>
    <row r="28" spans="1:15" s="9" customFormat="1" ht="15" customHeight="1" x14ac:dyDescent="0.2">
      <c r="A28" s="241" t="s">
        <v>14</v>
      </c>
      <c r="B28" s="242"/>
      <c r="C28" s="242"/>
      <c r="D28" s="242"/>
      <c r="E28" s="243"/>
      <c r="F28" s="118">
        <v>0.33693693689999998</v>
      </c>
      <c r="G28" s="118">
        <v>0.31108144189999998</v>
      </c>
      <c r="H28" s="118">
        <v>0.27178729689999997</v>
      </c>
      <c r="I28" s="118">
        <v>0.26067746689999999</v>
      </c>
      <c r="J28" s="119"/>
      <c r="K28" s="118"/>
      <c r="L28" s="118"/>
      <c r="M28" s="118"/>
      <c r="N28" s="118"/>
      <c r="O28" s="119"/>
    </row>
    <row r="29" spans="1:15" s="9" customFormat="1" ht="15" customHeight="1" x14ac:dyDescent="0.2">
      <c r="A29" s="241" t="s">
        <v>17</v>
      </c>
      <c r="B29" s="242"/>
      <c r="C29" s="242"/>
      <c r="D29" s="242"/>
      <c r="E29" s="243"/>
      <c r="F29" s="100">
        <v>258</v>
      </c>
      <c r="G29" s="100">
        <v>440</v>
      </c>
      <c r="H29" s="100">
        <v>377</v>
      </c>
      <c r="I29" s="100">
        <v>379</v>
      </c>
      <c r="J29" s="59"/>
      <c r="K29" s="100"/>
      <c r="L29" s="100"/>
      <c r="M29" s="100"/>
      <c r="N29" s="100"/>
      <c r="O29" s="59"/>
    </row>
    <row r="30" spans="1:15" s="9" customFormat="1" ht="15" customHeight="1" x14ac:dyDescent="0.2">
      <c r="A30" s="241" t="s">
        <v>18</v>
      </c>
      <c r="B30" s="242"/>
      <c r="C30" s="242"/>
      <c r="D30" s="242"/>
      <c r="E30" s="243"/>
      <c r="F30" s="118">
        <v>0.46486486490000001</v>
      </c>
      <c r="G30" s="118">
        <v>0.58744993320000005</v>
      </c>
      <c r="H30" s="118">
        <v>0.5568685377</v>
      </c>
      <c r="I30" s="118">
        <v>0.55817378500000003</v>
      </c>
      <c r="J30" s="117"/>
      <c r="K30" s="118"/>
      <c r="L30" s="118"/>
      <c r="M30" s="118"/>
      <c r="N30" s="118"/>
      <c r="O30" s="117"/>
    </row>
    <row r="31" spans="1:15" s="9" customFormat="1" ht="15" customHeight="1" x14ac:dyDescent="0.2">
      <c r="A31" s="241" t="s">
        <v>15</v>
      </c>
      <c r="B31" s="242"/>
      <c r="C31" s="242"/>
      <c r="D31" s="242"/>
      <c r="E31" s="243"/>
      <c r="F31" s="100">
        <v>193</v>
      </c>
      <c r="G31" s="100">
        <v>343</v>
      </c>
      <c r="H31" s="100">
        <v>335</v>
      </c>
      <c r="I31" s="100">
        <v>334</v>
      </c>
      <c r="J31" s="60"/>
      <c r="K31" s="100"/>
      <c r="L31" s="100"/>
      <c r="M31" s="100"/>
      <c r="N31" s="100"/>
      <c r="O31" s="60"/>
    </row>
    <row r="32" spans="1:15" s="9" customFormat="1" ht="15" customHeight="1" x14ac:dyDescent="0.2">
      <c r="A32" s="241" t="s">
        <v>16</v>
      </c>
      <c r="B32" s="242"/>
      <c r="C32" s="242"/>
      <c r="D32" s="242"/>
      <c r="E32" s="243"/>
      <c r="F32" s="118">
        <v>0.3477477477</v>
      </c>
      <c r="G32" s="118">
        <v>0.45794392519999999</v>
      </c>
      <c r="H32" s="118">
        <v>0.4948301329</v>
      </c>
      <c r="I32" s="118">
        <v>0.49189985269999997</v>
      </c>
      <c r="J32" s="117"/>
      <c r="K32" s="118"/>
      <c r="L32" s="118"/>
      <c r="M32" s="118"/>
      <c r="N32" s="118"/>
      <c r="O32" s="117"/>
    </row>
    <row r="33" spans="1:15" s="9" customFormat="1" ht="15" customHeight="1" x14ac:dyDescent="0.2">
      <c r="A33" s="241" t="s">
        <v>300</v>
      </c>
      <c r="B33" s="242"/>
      <c r="C33" s="242"/>
      <c r="D33" s="242"/>
      <c r="E33" s="243"/>
      <c r="F33" s="100">
        <v>121</v>
      </c>
      <c r="G33" s="100">
        <v>215</v>
      </c>
      <c r="H33" s="100">
        <v>200</v>
      </c>
      <c r="I33" s="100">
        <v>212</v>
      </c>
      <c r="J33" s="60"/>
      <c r="K33" s="100"/>
      <c r="L33" s="100"/>
      <c r="M33" s="100"/>
      <c r="N33" s="100"/>
      <c r="O33" s="60"/>
    </row>
    <row r="34" spans="1:15" s="9" customFormat="1" ht="15" customHeight="1" x14ac:dyDescent="0.2">
      <c r="A34" s="241" t="s">
        <v>154</v>
      </c>
      <c r="B34" s="242"/>
      <c r="C34" s="242"/>
      <c r="D34" s="242"/>
      <c r="E34" s="243"/>
      <c r="F34" s="118">
        <v>9.0163934400000006E-2</v>
      </c>
      <c r="G34" s="118">
        <v>0.10065543070000001</v>
      </c>
      <c r="H34" s="118">
        <v>0.10548523210000001</v>
      </c>
      <c r="I34" s="118">
        <v>0.11064718160000001</v>
      </c>
      <c r="J34" s="117"/>
      <c r="K34" s="118"/>
      <c r="L34" s="118"/>
      <c r="M34" s="118"/>
      <c r="N34" s="118"/>
      <c r="O34" s="117"/>
    </row>
    <row r="35" spans="1:15" s="10" customFormat="1" ht="15" customHeight="1" x14ac:dyDescent="0.2">
      <c r="A35" s="244"/>
      <c r="B35" s="245"/>
      <c r="C35" s="245"/>
      <c r="D35" s="245"/>
      <c r="E35" s="246"/>
      <c r="F35" s="124">
        <v>0.53513513509999999</v>
      </c>
      <c r="G35" s="124">
        <v>0.4125500668</v>
      </c>
      <c r="H35" s="124">
        <v>0.4431314623</v>
      </c>
      <c r="I35" s="124">
        <v>0.44182621500000002</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0.66306306309999996</v>
      </c>
      <c r="G36" s="124">
        <v>0.68891855810000002</v>
      </c>
      <c r="H36" s="124">
        <v>0.72821270309999997</v>
      </c>
      <c r="I36" s="124">
        <v>0.73932253309999996</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0.65225225229999995</v>
      </c>
      <c r="G37" s="124">
        <v>0.54205607479999995</v>
      </c>
      <c r="H37" s="124">
        <v>0.5051698671</v>
      </c>
      <c r="I37" s="124">
        <v>0.50810014729999997</v>
      </c>
      <c r="J37" s="124">
        <f t="shared" ref="J37:O37" si="2">1-J32</f>
        <v>1</v>
      </c>
      <c r="K37" s="124">
        <f t="shared" si="2"/>
        <v>1</v>
      </c>
      <c r="L37" s="124">
        <f t="shared" si="2"/>
        <v>1</v>
      </c>
      <c r="M37" s="124">
        <f t="shared" si="2"/>
        <v>1</v>
      </c>
      <c r="N37" s="124">
        <f t="shared" si="2"/>
        <v>1</v>
      </c>
      <c r="O37" s="124">
        <f t="shared" si="2"/>
        <v>1</v>
      </c>
    </row>
    <row r="38" spans="1:15" s="1" customFormat="1" x14ac:dyDescent="0.25">
      <c r="A38" s="20"/>
      <c r="B38" s="20"/>
      <c r="C38" s="20"/>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230</v>
      </c>
      <c r="G25" s="84">
        <v>307</v>
      </c>
      <c r="H25" s="84">
        <v>320</v>
      </c>
      <c r="I25" s="84">
        <v>319</v>
      </c>
      <c r="J25" s="84"/>
      <c r="K25" s="84"/>
      <c r="L25" s="84"/>
      <c r="M25" s="84"/>
      <c r="N25" s="84"/>
      <c r="O25" s="84"/>
    </row>
    <row r="26" spans="1:15" s="9" customFormat="1" ht="15" customHeight="1" x14ac:dyDescent="0.2">
      <c r="A26" s="241" t="s">
        <v>205</v>
      </c>
      <c r="B26" s="242"/>
      <c r="C26" s="242"/>
      <c r="D26" s="242"/>
      <c r="E26" s="243"/>
      <c r="F26" s="84">
        <v>450</v>
      </c>
      <c r="G26" s="84">
        <v>765</v>
      </c>
      <c r="H26" s="84">
        <v>785</v>
      </c>
      <c r="I26" s="84">
        <v>754</v>
      </c>
      <c r="J26" s="84"/>
      <c r="K26" s="84"/>
      <c r="L26" s="84"/>
      <c r="M26" s="84"/>
      <c r="N26" s="84"/>
      <c r="O26" s="84"/>
    </row>
    <row r="27" spans="1:15" s="78" customFormat="1" ht="15" customHeight="1" x14ac:dyDescent="0.25">
      <c r="A27" s="241" t="s">
        <v>216</v>
      </c>
      <c r="B27" s="242"/>
      <c r="C27" s="242"/>
      <c r="D27" s="242"/>
      <c r="E27" s="243"/>
      <c r="F27" s="84">
        <v>323</v>
      </c>
      <c r="G27" s="84">
        <v>391</v>
      </c>
      <c r="H27" s="84">
        <v>309</v>
      </c>
      <c r="I27" s="84">
        <v>326</v>
      </c>
      <c r="J27" s="59"/>
      <c r="K27" s="59"/>
      <c r="L27" s="59"/>
      <c r="M27" s="59"/>
      <c r="N27" s="59"/>
      <c r="O27" s="59"/>
    </row>
    <row r="28" spans="1:15" s="9" customFormat="1" ht="15" customHeight="1" x14ac:dyDescent="0.2">
      <c r="A28" s="241" t="s">
        <v>217</v>
      </c>
      <c r="B28" s="242"/>
      <c r="C28" s="242"/>
      <c r="D28" s="242"/>
      <c r="E28" s="243"/>
      <c r="F28" s="84">
        <v>897</v>
      </c>
      <c r="G28" s="84">
        <v>1221</v>
      </c>
      <c r="H28" s="84">
        <v>968</v>
      </c>
      <c r="I28" s="84">
        <v>1060</v>
      </c>
      <c r="J28" s="58"/>
      <c r="K28" s="58"/>
      <c r="L28" s="58"/>
      <c r="M28" s="58"/>
      <c r="N28" s="58"/>
      <c r="O28" s="58"/>
    </row>
    <row r="29" spans="1:15" s="9" customFormat="1" ht="15" customHeight="1" x14ac:dyDescent="0.2">
      <c r="A29" s="241" t="s">
        <v>218</v>
      </c>
      <c r="B29" s="242"/>
      <c r="C29" s="242"/>
      <c r="D29" s="242"/>
      <c r="E29" s="243"/>
      <c r="F29" s="84" t="s">
        <v>334</v>
      </c>
      <c r="G29" s="84">
        <v>52</v>
      </c>
      <c r="H29" s="84">
        <v>52</v>
      </c>
      <c r="I29" s="84">
        <v>36</v>
      </c>
      <c r="J29" s="59"/>
      <c r="K29" s="59"/>
      <c r="L29" s="59"/>
      <c r="M29" s="59"/>
      <c r="N29" s="59"/>
      <c r="O29" s="59"/>
    </row>
    <row r="30" spans="1:15" s="9" customFormat="1" ht="15" customHeight="1" x14ac:dyDescent="0.2">
      <c r="A30" s="241" t="s">
        <v>219</v>
      </c>
      <c r="B30" s="242"/>
      <c r="C30" s="242"/>
      <c r="D30" s="242"/>
      <c r="E30" s="243"/>
      <c r="F30" s="84" t="s">
        <v>334</v>
      </c>
      <c r="G30" s="84">
        <v>151</v>
      </c>
      <c r="H30" s="84">
        <v>156</v>
      </c>
      <c r="I30" s="84">
        <v>106</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x14ac:dyDescent="0.25">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335</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1342</v>
      </c>
      <c r="G25" s="84">
        <v>2136</v>
      </c>
      <c r="H25" s="84">
        <v>1896</v>
      </c>
      <c r="I25" s="84">
        <v>1916</v>
      </c>
      <c r="J25" s="84"/>
      <c r="K25" s="84"/>
      <c r="L25" s="84"/>
      <c r="M25" s="84"/>
      <c r="N25" s="84"/>
      <c r="O25" s="84"/>
    </row>
    <row r="26" spans="1:15" s="9" customFormat="1" ht="13.5" customHeight="1" x14ac:dyDescent="0.2">
      <c r="A26" s="241" t="s">
        <v>21</v>
      </c>
      <c r="B26" s="242"/>
      <c r="C26" s="242"/>
      <c r="D26" s="242"/>
      <c r="E26" s="243"/>
      <c r="F26" s="84">
        <v>352</v>
      </c>
      <c r="G26" s="84">
        <v>411</v>
      </c>
      <c r="H26" s="84">
        <v>351</v>
      </c>
      <c r="I26" s="84">
        <v>327</v>
      </c>
      <c r="J26" s="84"/>
      <c r="K26" s="84"/>
      <c r="L26" s="84"/>
      <c r="M26" s="84"/>
      <c r="N26" s="84"/>
      <c r="O26" s="84"/>
    </row>
    <row r="27" spans="1:15" s="78" customFormat="1" ht="13.5" customHeight="1" x14ac:dyDescent="0.25">
      <c r="A27" s="241" t="s">
        <v>22</v>
      </c>
      <c r="B27" s="242"/>
      <c r="C27" s="242"/>
      <c r="D27" s="242"/>
      <c r="E27" s="243"/>
      <c r="F27" s="116">
        <v>0.26229508200000001</v>
      </c>
      <c r="G27" s="116">
        <v>0.1924157303</v>
      </c>
      <c r="H27" s="116">
        <v>0.18512658230000001</v>
      </c>
      <c r="I27" s="116">
        <v>0.1706680585</v>
      </c>
      <c r="J27" s="116"/>
      <c r="K27" s="116"/>
      <c r="L27" s="116"/>
      <c r="M27" s="116"/>
      <c r="N27" s="116"/>
      <c r="O27" s="116"/>
    </row>
    <row r="28" spans="1:15" s="102" customFormat="1" ht="13.5" customHeight="1" x14ac:dyDescent="0.25">
      <c r="A28" s="241" t="s">
        <v>144</v>
      </c>
      <c r="B28" s="242"/>
      <c r="C28" s="242"/>
      <c r="D28" s="242"/>
      <c r="E28" s="243"/>
      <c r="F28" s="84">
        <v>948</v>
      </c>
      <c r="G28" s="84">
        <v>1644</v>
      </c>
      <c r="H28" s="84">
        <v>1488</v>
      </c>
      <c r="I28" s="84">
        <v>1496</v>
      </c>
      <c r="J28" s="59"/>
      <c r="K28" s="59"/>
      <c r="L28" s="59"/>
      <c r="M28" s="59"/>
      <c r="N28" s="59"/>
      <c r="O28" s="59"/>
    </row>
    <row r="29" spans="1:15" s="102" customFormat="1" ht="13.5" customHeight="1" x14ac:dyDescent="0.25">
      <c r="A29" s="241" t="s">
        <v>145</v>
      </c>
      <c r="B29" s="242"/>
      <c r="C29" s="242"/>
      <c r="D29" s="242"/>
      <c r="E29" s="243"/>
      <c r="F29" s="116">
        <v>0.7064083458</v>
      </c>
      <c r="G29" s="116">
        <v>0.76966292130000002</v>
      </c>
      <c r="H29" s="116">
        <v>0.78481012660000005</v>
      </c>
      <c r="I29" s="116">
        <v>0.78079331939999996</v>
      </c>
      <c r="J29" s="116"/>
      <c r="K29" s="116"/>
      <c r="L29" s="116"/>
      <c r="M29" s="116"/>
      <c r="N29" s="116"/>
      <c r="O29" s="116"/>
    </row>
    <row r="30" spans="1:15" s="9" customFormat="1" ht="13.5" customHeight="1" x14ac:dyDescent="0.2">
      <c r="A30" s="241" t="s">
        <v>23</v>
      </c>
      <c r="B30" s="242"/>
      <c r="C30" s="242"/>
      <c r="D30" s="242"/>
      <c r="E30" s="243"/>
      <c r="F30" s="58">
        <v>809</v>
      </c>
      <c r="G30" s="58">
        <v>1357</v>
      </c>
      <c r="H30" s="58">
        <v>1217</v>
      </c>
      <c r="I30" s="58">
        <v>1135</v>
      </c>
      <c r="J30" s="58"/>
      <c r="K30" s="58"/>
      <c r="L30" s="58"/>
      <c r="M30" s="58"/>
      <c r="N30" s="58"/>
      <c r="O30" s="58"/>
    </row>
    <row r="31" spans="1:15" s="9" customFormat="1" ht="13.5" customHeight="1" x14ac:dyDescent="0.2">
      <c r="A31" s="241" t="s">
        <v>24</v>
      </c>
      <c r="B31" s="242"/>
      <c r="C31" s="242"/>
      <c r="D31" s="242"/>
      <c r="E31" s="243"/>
      <c r="F31" s="116">
        <v>0.60283159460000002</v>
      </c>
      <c r="G31" s="116">
        <v>0.63529962549999996</v>
      </c>
      <c r="H31" s="116">
        <v>0.64187763710000001</v>
      </c>
      <c r="I31" s="116">
        <v>0.5923799582</v>
      </c>
      <c r="J31" s="120"/>
      <c r="K31" s="120"/>
      <c r="L31" s="120"/>
      <c r="M31" s="120"/>
      <c r="N31" s="116"/>
      <c r="O31" s="116"/>
    </row>
    <row r="32" spans="1:15" s="9" customFormat="1" ht="13.5" customHeight="1" x14ac:dyDescent="0.2">
      <c r="A32" s="241" t="s">
        <v>25</v>
      </c>
      <c r="B32" s="242"/>
      <c r="C32" s="242"/>
      <c r="D32" s="242"/>
      <c r="E32" s="243"/>
      <c r="F32" s="58">
        <v>106</v>
      </c>
      <c r="G32" s="58">
        <v>234</v>
      </c>
      <c r="H32" s="58">
        <v>214</v>
      </c>
      <c r="I32" s="58">
        <v>298</v>
      </c>
      <c r="J32" s="58"/>
      <c r="K32" s="58"/>
      <c r="L32" s="58"/>
      <c r="M32" s="58"/>
      <c r="N32" s="58"/>
      <c r="O32" s="58"/>
    </row>
    <row r="33" spans="1:15" s="10" customFormat="1" ht="13.5" customHeight="1" x14ac:dyDescent="0.2">
      <c r="A33" s="241" t="s">
        <v>26</v>
      </c>
      <c r="B33" s="242"/>
      <c r="C33" s="242"/>
      <c r="D33" s="242"/>
      <c r="E33" s="243"/>
      <c r="F33" s="116">
        <v>7.89865872E-2</v>
      </c>
      <c r="G33" s="116">
        <v>0.1095505618</v>
      </c>
      <c r="H33" s="116">
        <v>0.1128691983</v>
      </c>
      <c r="I33" s="116">
        <v>0.15553235909999999</v>
      </c>
      <c r="J33" s="116"/>
      <c r="K33" s="116"/>
      <c r="L33" s="116"/>
      <c r="M33" s="116"/>
      <c r="N33" s="116"/>
      <c r="O33" s="116"/>
    </row>
    <row r="34" spans="1:15" s="10" customFormat="1" ht="13.5" customHeight="1" x14ac:dyDescent="0.2">
      <c r="A34" s="241" t="s">
        <v>27</v>
      </c>
      <c r="B34" s="242"/>
      <c r="C34" s="242"/>
      <c r="D34" s="242"/>
      <c r="E34" s="243"/>
      <c r="F34" s="58">
        <v>30</v>
      </c>
      <c r="G34" s="58">
        <v>45</v>
      </c>
      <c r="H34" s="58">
        <v>43</v>
      </c>
      <c r="I34" s="58">
        <v>42</v>
      </c>
      <c r="J34" s="58"/>
      <c r="K34" s="58"/>
      <c r="L34" s="58"/>
      <c r="M34" s="58"/>
      <c r="N34" s="58"/>
      <c r="O34" s="58"/>
    </row>
    <row r="35" spans="1:15" s="10" customFormat="1" ht="13.5" customHeight="1" x14ac:dyDescent="0.2">
      <c r="A35" s="241" t="s">
        <v>28</v>
      </c>
      <c r="B35" s="242"/>
      <c r="C35" s="242"/>
      <c r="D35" s="242"/>
      <c r="E35" s="243"/>
      <c r="F35" s="116">
        <v>2.2354694500000001E-2</v>
      </c>
      <c r="G35" s="116">
        <v>2.1067415700000001E-2</v>
      </c>
      <c r="H35" s="116">
        <v>2.2679324899999999E-2</v>
      </c>
      <c r="I35" s="116">
        <v>2.1920668099999999E-2</v>
      </c>
      <c r="J35" s="116"/>
      <c r="K35" s="116"/>
      <c r="L35" s="116"/>
      <c r="M35" s="116"/>
      <c r="N35" s="116"/>
      <c r="O35" s="116"/>
    </row>
    <row r="36" spans="1:15" s="10" customFormat="1" ht="13.5" customHeight="1" x14ac:dyDescent="0.2">
      <c r="A36" s="241" t="s">
        <v>29</v>
      </c>
      <c r="B36" s="242"/>
      <c r="C36" s="242"/>
      <c r="D36" s="242"/>
      <c r="E36" s="243"/>
      <c r="F36" s="58">
        <v>19</v>
      </c>
      <c r="G36" s="58">
        <v>38</v>
      </c>
      <c r="H36" s="58">
        <v>38</v>
      </c>
      <c r="I36" s="58">
        <v>47</v>
      </c>
      <c r="J36" s="58"/>
      <c r="K36" s="58"/>
      <c r="L36" s="58"/>
      <c r="M36" s="58"/>
      <c r="N36" s="58"/>
      <c r="O36" s="58"/>
    </row>
    <row r="37" spans="1:15" s="10" customFormat="1" ht="13.5" customHeight="1" x14ac:dyDescent="0.2">
      <c r="A37" s="241" t="s">
        <v>30</v>
      </c>
      <c r="B37" s="242"/>
      <c r="C37" s="242"/>
      <c r="D37" s="242"/>
      <c r="E37" s="243"/>
      <c r="F37" s="116">
        <v>1.41579732E-2</v>
      </c>
      <c r="G37" s="116">
        <v>1.77902622E-2</v>
      </c>
      <c r="H37" s="116">
        <v>2.0042194100000001E-2</v>
      </c>
      <c r="I37" s="116">
        <v>2.4530271400000001E-2</v>
      </c>
      <c r="J37" s="116"/>
      <c r="K37" s="116"/>
      <c r="L37" s="116"/>
      <c r="M37" s="116"/>
      <c r="N37" s="116"/>
      <c r="O37" s="116"/>
    </row>
    <row r="38" spans="1:15" s="10" customFormat="1" ht="13.5" customHeight="1" x14ac:dyDescent="0.2">
      <c r="A38" s="241" t="s">
        <v>31</v>
      </c>
      <c r="B38" s="242"/>
      <c r="C38" s="242"/>
      <c r="D38" s="242"/>
      <c r="E38" s="243"/>
      <c r="F38" s="58">
        <v>42</v>
      </c>
      <c r="G38" s="58">
        <v>42</v>
      </c>
      <c r="H38" s="58">
        <v>38</v>
      </c>
      <c r="I38" s="58">
        <v>39</v>
      </c>
      <c r="J38" s="58"/>
      <c r="K38" s="58"/>
      <c r="L38" s="58"/>
      <c r="M38" s="58"/>
      <c r="N38" s="58"/>
      <c r="O38" s="58"/>
    </row>
    <row r="39" spans="1:15" s="10" customFormat="1" ht="13.5" customHeight="1" x14ac:dyDescent="0.2">
      <c r="A39" s="241" t="s">
        <v>32</v>
      </c>
      <c r="B39" s="242"/>
      <c r="C39" s="242"/>
      <c r="D39" s="242"/>
      <c r="E39" s="243"/>
      <c r="F39" s="116">
        <v>3.1296572299999999E-2</v>
      </c>
      <c r="G39" s="116">
        <v>1.96629213E-2</v>
      </c>
      <c r="H39" s="116">
        <v>2.0042194100000001E-2</v>
      </c>
      <c r="I39" s="116">
        <v>2.03549061E-2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335</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1342</v>
      </c>
      <c r="G25" s="84">
        <v>2136</v>
      </c>
      <c r="H25" s="84">
        <v>1896</v>
      </c>
      <c r="I25" s="84">
        <v>1916</v>
      </c>
      <c r="J25" s="84"/>
      <c r="K25" s="84"/>
      <c r="L25" s="84"/>
      <c r="M25" s="84"/>
      <c r="N25" s="84"/>
      <c r="O25" s="84"/>
    </row>
    <row r="26" spans="1:17" s="9" customFormat="1" ht="14.25" customHeight="1" x14ac:dyDescent="0.2">
      <c r="A26" s="241" t="s">
        <v>46</v>
      </c>
      <c r="B26" s="242"/>
      <c r="C26" s="242"/>
      <c r="D26" s="242"/>
      <c r="E26" s="243"/>
      <c r="F26" s="84">
        <v>471</v>
      </c>
      <c r="G26" s="84">
        <v>601</v>
      </c>
      <c r="H26" s="84">
        <v>533</v>
      </c>
      <c r="I26" s="84">
        <v>540</v>
      </c>
      <c r="J26" s="84"/>
      <c r="K26" s="84"/>
      <c r="L26" s="84"/>
      <c r="M26" s="84"/>
      <c r="N26" s="84"/>
      <c r="O26" s="84"/>
    </row>
    <row r="27" spans="1:17" s="78" customFormat="1" ht="14.25" customHeight="1" x14ac:dyDescent="0.25">
      <c r="A27" s="241" t="s">
        <v>47</v>
      </c>
      <c r="B27" s="242"/>
      <c r="C27" s="242"/>
      <c r="D27" s="242"/>
      <c r="E27" s="243"/>
      <c r="F27" s="116">
        <v>0.66713881019999999</v>
      </c>
      <c r="G27" s="116">
        <v>0.66189427310000004</v>
      </c>
      <c r="H27" s="116">
        <v>0.64920828259999996</v>
      </c>
      <c r="I27" s="116">
        <v>0.65138721349999995</v>
      </c>
      <c r="J27" s="116"/>
      <c r="K27" s="116"/>
      <c r="L27" s="116"/>
      <c r="M27" s="116"/>
      <c r="N27" s="116"/>
      <c r="O27" s="116"/>
      <c r="Q27" s="152"/>
    </row>
    <row r="28" spans="1:17" s="9" customFormat="1" ht="14.25" customHeight="1" x14ac:dyDescent="0.2">
      <c r="A28" s="241" t="s">
        <v>48</v>
      </c>
      <c r="B28" s="242"/>
      <c r="C28" s="242"/>
      <c r="D28" s="242"/>
      <c r="E28" s="243"/>
      <c r="F28" s="58">
        <v>235</v>
      </c>
      <c r="G28" s="58">
        <v>307</v>
      </c>
      <c r="H28" s="58">
        <v>288</v>
      </c>
      <c r="I28" s="58">
        <v>289</v>
      </c>
      <c r="J28" s="58"/>
      <c r="K28" s="58"/>
      <c r="L28" s="58"/>
      <c r="M28" s="58"/>
      <c r="N28" s="58"/>
      <c r="O28" s="58"/>
    </row>
    <row r="29" spans="1:17" s="9" customFormat="1" ht="14.25" customHeight="1" x14ac:dyDescent="0.2">
      <c r="A29" s="241" t="s">
        <v>49</v>
      </c>
      <c r="B29" s="242"/>
      <c r="C29" s="242"/>
      <c r="D29" s="242"/>
      <c r="E29" s="243"/>
      <c r="F29" s="116">
        <v>0.33286118980000001</v>
      </c>
      <c r="G29" s="116">
        <v>0.33810572690000001</v>
      </c>
      <c r="H29" s="116">
        <v>0.35079171739999998</v>
      </c>
      <c r="I29" s="116">
        <v>0.34861278649999999</v>
      </c>
      <c r="J29" s="116"/>
      <c r="K29" s="116"/>
      <c r="L29" s="116"/>
      <c r="M29" s="116"/>
      <c r="N29" s="116"/>
      <c r="O29" s="116"/>
    </row>
    <row r="30" spans="1:17" s="9" customFormat="1" ht="14.25" customHeight="1" x14ac:dyDescent="0.2">
      <c r="A30" s="241" t="s">
        <v>53</v>
      </c>
      <c r="B30" s="242"/>
      <c r="C30" s="242"/>
      <c r="D30" s="242"/>
      <c r="E30" s="243"/>
      <c r="F30" s="58">
        <v>636</v>
      </c>
      <c r="G30" s="58">
        <v>1228</v>
      </c>
      <c r="H30" s="58">
        <v>1075</v>
      </c>
      <c r="I30" s="58">
        <v>1087</v>
      </c>
      <c r="J30" s="58"/>
      <c r="K30" s="58"/>
      <c r="L30" s="58"/>
      <c r="M30" s="58"/>
      <c r="N30" s="58"/>
      <c r="O30" s="58"/>
    </row>
    <row r="31" spans="1:17" s="10" customFormat="1" ht="14.25" customHeight="1" x14ac:dyDescent="0.2">
      <c r="A31" s="241" t="s">
        <v>50</v>
      </c>
      <c r="B31" s="242"/>
      <c r="C31" s="242"/>
      <c r="D31" s="242"/>
      <c r="E31" s="243"/>
      <c r="F31" s="116">
        <v>0.47391952310000002</v>
      </c>
      <c r="G31" s="116">
        <v>0.57490636699999997</v>
      </c>
      <c r="H31" s="116">
        <v>0.56698312240000004</v>
      </c>
      <c r="I31" s="116">
        <v>0.56732776620000003</v>
      </c>
      <c r="J31" s="116"/>
      <c r="K31" s="116"/>
      <c r="L31" s="116"/>
      <c r="M31" s="116"/>
      <c r="N31" s="116"/>
      <c r="O31" s="116"/>
    </row>
    <row r="32" spans="1:17" s="10" customFormat="1" ht="14.25" customHeight="1" x14ac:dyDescent="0.2">
      <c r="A32" s="241" t="s">
        <v>64</v>
      </c>
      <c r="B32" s="242"/>
      <c r="C32" s="242"/>
      <c r="D32" s="242"/>
      <c r="E32" s="243"/>
      <c r="F32" s="58">
        <v>403</v>
      </c>
      <c r="G32" s="58">
        <v>574</v>
      </c>
      <c r="H32" s="58">
        <v>489</v>
      </c>
      <c r="I32" s="58">
        <v>506</v>
      </c>
      <c r="J32" s="58"/>
      <c r="K32" s="58"/>
      <c r="L32" s="58"/>
      <c r="M32" s="58"/>
      <c r="N32" s="58"/>
      <c r="O32" s="58"/>
    </row>
    <row r="33" spans="1:15" s="10" customFormat="1" ht="14.25" customHeight="1" x14ac:dyDescent="0.2">
      <c r="A33" s="241" t="s">
        <v>65</v>
      </c>
      <c r="B33" s="242"/>
      <c r="C33" s="242"/>
      <c r="D33" s="242"/>
      <c r="E33" s="243"/>
      <c r="F33" s="116">
        <v>0.30029806260000003</v>
      </c>
      <c r="G33" s="116">
        <v>0.26872659180000003</v>
      </c>
      <c r="H33" s="116">
        <v>0.25791139239999999</v>
      </c>
      <c r="I33" s="116">
        <v>0.26409185800000001</v>
      </c>
      <c r="J33" s="116"/>
      <c r="K33" s="116"/>
      <c r="L33" s="116"/>
      <c r="M33" s="116"/>
      <c r="N33" s="116"/>
      <c r="O33" s="116"/>
    </row>
    <row r="34" spans="1:15" s="10" customFormat="1" ht="14.25" customHeight="1" x14ac:dyDescent="0.2">
      <c r="A34" s="241" t="s">
        <v>66</v>
      </c>
      <c r="B34" s="242"/>
      <c r="C34" s="242"/>
      <c r="D34" s="242"/>
      <c r="E34" s="243"/>
      <c r="F34" s="58">
        <v>165</v>
      </c>
      <c r="G34" s="58">
        <v>191</v>
      </c>
      <c r="H34" s="58">
        <v>187</v>
      </c>
      <c r="I34" s="58">
        <v>179</v>
      </c>
      <c r="J34" s="58"/>
      <c r="K34" s="58"/>
      <c r="L34" s="58"/>
      <c r="M34" s="58"/>
      <c r="N34" s="58"/>
      <c r="O34" s="58"/>
    </row>
    <row r="35" spans="1:15" s="10" customFormat="1" ht="14.25" customHeight="1" x14ac:dyDescent="0.2">
      <c r="A35" s="241" t="s">
        <v>147</v>
      </c>
      <c r="B35" s="242"/>
      <c r="C35" s="242"/>
      <c r="D35" s="242"/>
      <c r="E35" s="243"/>
      <c r="F35" s="116">
        <v>0.12295081970000001</v>
      </c>
      <c r="G35" s="116">
        <v>8.9419475700000001E-2</v>
      </c>
      <c r="H35" s="116">
        <v>9.8628692000000004E-2</v>
      </c>
      <c r="I35" s="116">
        <v>9.3423799599999996E-2</v>
      </c>
      <c r="J35" s="116"/>
      <c r="K35" s="116"/>
      <c r="L35" s="116"/>
      <c r="M35" s="116"/>
      <c r="N35" s="116"/>
      <c r="O35" s="116"/>
    </row>
    <row r="36" spans="1:15" s="10" customFormat="1" ht="14.25" customHeight="1" x14ac:dyDescent="0.2">
      <c r="A36" s="241" t="s">
        <v>52</v>
      </c>
      <c r="B36" s="242"/>
      <c r="C36" s="242"/>
      <c r="D36" s="242"/>
      <c r="E36" s="243"/>
      <c r="F36" s="58">
        <v>138</v>
      </c>
      <c r="G36" s="58">
        <v>143</v>
      </c>
      <c r="H36" s="58">
        <v>145</v>
      </c>
      <c r="I36" s="58">
        <v>144</v>
      </c>
      <c r="J36" s="58"/>
      <c r="K36" s="58"/>
      <c r="L36" s="58"/>
      <c r="M36" s="58"/>
      <c r="N36" s="58"/>
      <c r="O36" s="58"/>
    </row>
    <row r="37" spans="1:15" s="10" customFormat="1" ht="14.25" customHeight="1" x14ac:dyDescent="0.2">
      <c r="A37" s="241" t="s">
        <v>51</v>
      </c>
      <c r="B37" s="242"/>
      <c r="C37" s="242"/>
      <c r="D37" s="242"/>
      <c r="E37" s="243"/>
      <c r="F37" s="116">
        <v>0.10283159460000001</v>
      </c>
      <c r="G37" s="116">
        <v>6.69475655E-2</v>
      </c>
      <c r="H37" s="116">
        <v>7.6476793200000004E-2</v>
      </c>
      <c r="I37" s="116">
        <v>7.5156576200000005E-2</v>
      </c>
      <c r="J37" s="116"/>
      <c r="K37" s="116"/>
      <c r="L37" s="116"/>
      <c r="M37" s="116"/>
      <c r="N37" s="116"/>
      <c r="O37" s="116"/>
    </row>
    <row r="38" spans="1:15" s="1" customFormat="1" ht="6.75" customHeight="1" x14ac:dyDescent="0.25">
      <c r="B38"/>
      <c r="C38"/>
      <c r="D38"/>
      <c r="E38"/>
      <c r="F38"/>
      <c r="G38"/>
      <c r="H38"/>
      <c r="I38" s="125">
        <f>1-I37</f>
        <v>0.92484342379999995</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0.90657620039999998</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1342</v>
      </c>
      <c r="G25" s="84">
        <v>2136</v>
      </c>
      <c r="H25" s="84">
        <v>1896</v>
      </c>
      <c r="I25" s="84">
        <v>1916</v>
      </c>
      <c r="J25" s="84"/>
      <c r="K25" s="84"/>
      <c r="L25" s="84"/>
      <c r="M25" s="84"/>
      <c r="N25" s="84"/>
      <c r="O25" s="84"/>
    </row>
    <row r="26" spans="1:16" s="9" customFormat="1" ht="15" customHeight="1" x14ac:dyDescent="0.2">
      <c r="A26" s="241" t="s">
        <v>172</v>
      </c>
      <c r="B26" s="242"/>
      <c r="C26" s="242"/>
      <c r="D26" s="242"/>
      <c r="E26" s="243"/>
      <c r="F26" s="84">
        <v>403</v>
      </c>
      <c r="G26" s="84">
        <v>574</v>
      </c>
      <c r="H26" s="84">
        <v>489</v>
      </c>
      <c r="I26" s="84">
        <v>506</v>
      </c>
      <c r="J26" s="84"/>
      <c r="K26" s="84"/>
      <c r="L26" s="84"/>
      <c r="M26" s="84"/>
      <c r="N26" s="84"/>
      <c r="O26" s="84"/>
    </row>
    <row r="27" spans="1:16" s="79" customFormat="1" ht="15" customHeight="1" x14ac:dyDescent="0.25">
      <c r="A27" s="241" t="s">
        <v>171</v>
      </c>
      <c r="B27" s="242"/>
      <c r="C27" s="242"/>
      <c r="D27" s="242"/>
      <c r="E27" s="243"/>
      <c r="F27" s="116">
        <v>0.30029806260000003</v>
      </c>
      <c r="G27" s="116">
        <v>0.26872659180000003</v>
      </c>
      <c r="H27" s="116">
        <v>0.25791139239999999</v>
      </c>
      <c r="I27" s="116">
        <v>0.26409185800000001</v>
      </c>
      <c r="J27" s="116"/>
      <c r="K27" s="116"/>
      <c r="L27" s="116"/>
      <c r="M27" s="116"/>
      <c r="N27" s="116"/>
      <c r="O27" s="116"/>
      <c r="P27" s="112"/>
    </row>
    <row r="28" spans="1:16" s="9" customFormat="1" ht="15" customHeight="1" x14ac:dyDescent="0.2">
      <c r="A28" s="241" t="s">
        <v>62</v>
      </c>
      <c r="B28" s="242"/>
      <c r="C28" s="242"/>
      <c r="D28" s="242"/>
      <c r="E28" s="243"/>
      <c r="F28" s="58">
        <v>249</v>
      </c>
      <c r="G28" s="58">
        <v>330</v>
      </c>
      <c r="H28" s="58">
        <v>303</v>
      </c>
      <c r="I28" s="58">
        <v>325</v>
      </c>
      <c r="J28" s="58"/>
      <c r="K28" s="58"/>
      <c r="L28" s="58"/>
      <c r="M28" s="58"/>
      <c r="N28" s="58"/>
      <c r="O28" s="58"/>
    </row>
    <row r="29" spans="1:16" s="9" customFormat="1" ht="15" customHeight="1" x14ac:dyDescent="0.2">
      <c r="A29" s="241" t="s">
        <v>67</v>
      </c>
      <c r="B29" s="242"/>
      <c r="C29" s="242"/>
      <c r="D29" s="242"/>
      <c r="E29" s="243"/>
      <c r="F29" s="116">
        <v>0.617866005</v>
      </c>
      <c r="G29" s="116">
        <v>0.57491289199999995</v>
      </c>
      <c r="H29" s="116">
        <v>0.61963190180000005</v>
      </c>
      <c r="I29" s="116">
        <v>0.6422924901</v>
      </c>
      <c r="J29" s="116"/>
      <c r="K29" s="116"/>
      <c r="L29" s="116"/>
      <c r="M29" s="116"/>
      <c r="N29" s="116"/>
      <c r="O29" s="116"/>
    </row>
    <row r="30" spans="1:16" s="9" customFormat="1" ht="15" customHeight="1" x14ac:dyDescent="0.2">
      <c r="A30" s="241" t="s">
        <v>262</v>
      </c>
      <c r="B30" s="242"/>
      <c r="C30" s="242"/>
      <c r="D30" s="242"/>
      <c r="E30" s="243"/>
      <c r="F30" s="108">
        <v>964.16749827000001</v>
      </c>
      <c r="G30" s="108">
        <v>867.77874923000002</v>
      </c>
      <c r="H30" s="108">
        <v>827.98249856999996</v>
      </c>
      <c r="I30" s="108">
        <v>840</v>
      </c>
      <c r="J30" s="108"/>
      <c r="K30" s="108"/>
      <c r="L30" s="108"/>
      <c r="M30" s="108"/>
      <c r="N30" s="108"/>
      <c r="O30" s="108"/>
    </row>
    <row r="31" spans="1:16" s="10" customFormat="1" ht="15" customHeight="1" x14ac:dyDescent="0.2">
      <c r="A31" s="241" t="s">
        <v>263</v>
      </c>
      <c r="B31" s="242"/>
      <c r="C31" s="242"/>
      <c r="D31" s="242"/>
      <c r="E31" s="243"/>
      <c r="F31" s="113">
        <v>10.118540751999999</v>
      </c>
      <c r="G31" s="113">
        <v>9.8577341269000005</v>
      </c>
      <c r="H31" s="113">
        <v>10.106372543000001</v>
      </c>
      <c r="I31" s="113">
        <v>10.254876255999999</v>
      </c>
      <c r="J31" s="113"/>
      <c r="K31" s="113"/>
      <c r="L31" s="113"/>
      <c r="M31" s="113"/>
      <c r="N31" s="113"/>
      <c r="O31" s="113"/>
      <c r="P31" s="83"/>
    </row>
    <row r="32" spans="1:16" s="10" customFormat="1" ht="15" customHeight="1" x14ac:dyDescent="0.2">
      <c r="A32" s="241" t="s">
        <v>264</v>
      </c>
      <c r="B32" s="242"/>
      <c r="C32" s="242"/>
      <c r="D32" s="242"/>
      <c r="E32" s="243"/>
      <c r="F32" s="60">
        <v>23.461538462</v>
      </c>
      <c r="G32" s="60">
        <v>20.875</v>
      </c>
      <c r="H32" s="60">
        <v>18.365384615</v>
      </c>
      <c r="I32" s="60">
        <v>18.211538462</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E2" sqref="E2:M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335</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403</v>
      </c>
      <c r="G25" s="84">
        <v>574</v>
      </c>
      <c r="H25" s="84">
        <v>489</v>
      </c>
      <c r="I25" s="84">
        <v>506</v>
      </c>
      <c r="J25" s="84"/>
      <c r="K25" s="84"/>
      <c r="L25" s="84"/>
      <c r="M25" s="84"/>
      <c r="N25" s="84"/>
      <c r="O25" s="84"/>
    </row>
    <row r="26" spans="1:16" s="9" customFormat="1" ht="15" customHeight="1" x14ac:dyDescent="0.2">
      <c r="A26" s="241" t="s">
        <v>157</v>
      </c>
      <c r="B26" s="242"/>
      <c r="C26" s="242"/>
      <c r="D26" s="242"/>
      <c r="E26" s="243"/>
      <c r="F26" s="84">
        <v>249</v>
      </c>
      <c r="G26" s="84">
        <v>330</v>
      </c>
      <c r="H26" s="84">
        <v>303</v>
      </c>
      <c r="I26" s="84">
        <v>325</v>
      </c>
      <c r="J26" s="84"/>
      <c r="K26" s="84"/>
      <c r="L26" s="84"/>
      <c r="M26" s="84"/>
      <c r="N26" s="84"/>
      <c r="O26" s="84"/>
    </row>
    <row r="27" spans="1:16" s="79" customFormat="1" ht="15" customHeight="1" x14ac:dyDescent="0.25">
      <c r="A27" s="241" t="s">
        <v>156</v>
      </c>
      <c r="B27" s="242"/>
      <c r="C27" s="242"/>
      <c r="D27" s="242"/>
      <c r="E27" s="243"/>
      <c r="F27" s="84">
        <v>252</v>
      </c>
      <c r="G27" s="84">
        <v>352</v>
      </c>
      <c r="H27" s="84">
        <v>305</v>
      </c>
      <c r="I27" s="84">
        <v>301</v>
      </c>
      <c r="J27" s="84"/>
      <c r="K27" s="84"/>
      <c r="L27" s="84"/>
      <c r="M27" s="84"/>
      <c r="N27" s="84"/>
      <c r="O27" s="84"/>
    </row>
    <row r="28" spans="1:16" s="9" customFormat="1" ht="15" customHeight="1" x14ac:dyDescent="0.2">
      <c r="A28" s="241" t="s">
        <v>73</v>
      </c>
      <c r="B28" s="242"/>
      <c r="C28" s="242"/>
      <c r="D28" s="242"/>
      <c r="E28" s="243"/>
      <c r="F28" s="116">
        <v>0.617866005</v>
      </c>
      <c r="G28" s="116">
        <v>0.57491289199999995</v>
      </c>
      <c r="H28" s="116">
        <v>0.61963190180000005</v>
      </c>
      <c r="I28" s="116">
        <v>0.6422924901</v>
      </c>
      <c r="J28" s="116"/>
      <c r="K28" s="119"/>
      <c r="L28" s="119"/>
      <c r="M28" s="119"/>
      <c r="N28" s="119"/>
      <c r="O28" s="116"/>
    </row>
    <row r="29" spans="1:16" s="9" customFormat="1" ht="15" customHeight="1" x14ac:dyDescent="0.2">
      <c r="A29" s="109" t="s">
        <v>158</v>
      </c>
      <c r="B29" s="110"/>
      <c r="C29" s="110"/>
      <c r="D29" s="110"/>
      <c r="E29" s="111"/>
      <c r="F29" s="116">
        <v>0.62531017369999997</v>
      </c>
      <c r="G29" s="116">
        <v>0.61324041809999996</v>
      </c>
      <c r="H29" s="116">
        <v>0.62372188139999996</v>
      </c>
      <c r="I29" s="116">
        <v>0.59486166009999997</v>
      </c>
      <c r="J29" s="116"/>
      <c r="K29" s="116"/>
      <c r="L29" s="116"/>
      <c r="M29" s="116"/>
      <c r="N29" s="116"/>
      <c r="O29" s="116"/>
    </row>
    <row r="30" spans="1:16" s="9" customFormat="1" ht="15" customHeight="1" x14ac:dyDescent="0.2">
      <c r="A30" s="241" t="s">
        <v>265</v>
      </c>
      <c r="B30" s="242"/>
      <c r="C30" s="242"/>
      <c r="D30" s="242"/>
      <c r="E30" s="243"/>
      <c r="F30" s="108">
        <v>964.16749827000001</v>
      </c>
      <c r="G30" s="108">
        <v>867.77874923000002</v>
      </c>
      <c r="H30" s="108">
        <v>827.98249856999996</v>
      </c>
      <c r="I30" s="108">
        <v>840</v>
      </c>
      <c r="J30" s="108"/>
      <c r="K30" s="108"/>
      <c r="L30" s="108"/>
      <c r="M30" s="108"/>
      <c r="N30" s="108"/>
      <c r="O30" s="108"/>
    </row>
    <row r="31" spans="1:16" s="10" customFormat="1" ht="15" customHeight="1" x14ac:dyDescent="0.2">
      <c r="A31" s="241" t="s">
        <v>266</v>
      </c>
      <c r="B31" s="242"/>
      <c r="C31" s="242"/>
      <c r="D31" s="242"/>
      <c r="E31" s="243"/>
      <c r="F31" s="108">
        <v>1049.2466652000001</v>
      </c>
      <c r="G31" s="108">
        <v>928.71916564000003</v>
      </c>
      <c r="H31" s="108">
        <v>1061.5283311000001</v>
      </c>
      <c r="I31" s="108">
        <v>1212.0466652</v>
      </c>
      <c r="J31" s="108"/>
      <c r="K31" s="108"/>
      <c r="L31" s="108"/>
      <c r="M31" s="108"/>
      <c r="N31" s="108"/>
      <c r="O31" s="108"/>
      <c r="P31" s="9"/>
    </row>
    <row r="32" spans="1:16" s="10" customFormat="1" ht="15" customHeight="1" x14ac:dyDescent="0.2">
      <c r="A32" s="241" t="s">
        <v>267</v>
      </c>
      <c r="B32" s="242"/>
      <c r="C32" s="242"/>
      <c r="D32" s="242"/>
      <c r="E32" s="243"/>
      <c r="F32" s="113">
        <v>10.118540751999999</v>
      </c>
      <c r="G32" s="113">
        <v>9.8577341269000005</v>
      </c>
      <c r="H32" s="113">
        <v>10.106372543000001</v>
      </c>
      <c r="I32" s="113">
        <v>10.254876255999999</v>
      </c>
      <c r="J32" s="113"/>
      <c r="K32" s="114"/>
      <c r="L32" s="114"/>
      <c r="M32" s="114"/>
      <c r="N32" s="114"/>
      <c r="O32" s="113"/>
      <c r="P32" s="83"/>
    </row>
    <row r="33" spans="1:15" s="10" customFormat="1" ht="15" customHeight="1" x14ac:dyDescent="0.2">
      <c r="A33" s="109" t="s">
        <v>268</v>
      </c>
      <c r="B33" s="110"/>
      <c r="C33" s="110"/>
      <c r="D33" s="110"/>
      <c r="E33" s="111"/>
      <c r="F33" s="113">
        <v>10.389544689999999</v>
      </c>
      <c r="G33" s="113">
        <v>10.562239742999999</v>
      </c>
      <c r="H33" s="113">
        <v>11.002228159</v>
      </c>
      <c r="I33" s="113">
        <v>11.328481010000001</v>
      </c>
      <c r="J33" s="114"/>
      <c r="K33" s="114"/>
      <c r="L33" s="114"/>
      <c r="M33" s="114"/>
      <c r="N33" s="114"/>
      <c r="O33" s="114"/>
    </row>
    <row r="34" spans="1:15" s="10" customFormat="1" ht="15" customHeight="1" x14ac:dyDescent="0.2">
      <c r="A34" s="109" t="s">
        <v>269</v>
      </c>
      <c r="B34" s="110"/>
      <c r="C34" s="110"/>
      <c r="D34" s="110"/>
      <c r="E34" s="111"/>
      <c r="F34" s="121">
        <v>23.461538462</v>
      </c>
      <c r="G34" s="121">
        <v>20.875</v>
      </c>
      <c r="H34" s="121">
        <v>18.365384615</v>
      </c>
      <c r="I34" s="121">
        <v>18.211538462</v>
      </c>
      <c r="J34" s="121"/>
      <c r="K34" s="121"/>
      <c r="L34" s="121"/>
      <c r="M34" s="121"/>
      <c r="N34" s="121"/>
      <c r="O34" s="121"/>
    </row>
    <row r="35" spans="1:15" s="10" customFormat="1" ht="15" customHeight="1" x14ac:dyDescent="0.2">
      <c r="A35" s="109" t="s">
        <v>270</v>
      </c>
      <c r="B35" s="110"/>
      <c r="C35" s="110"/>
      <c r="D35" s="110"/>
      <c r="E35" s="111"/>
      <c r="F35" s="122">
        <v>23.355769231</v>
      </c>
      <c r="G35" s="122">
        <v>19.942307692</v>
      </c>
      <c r="H35" s="122">
        <v>22.5</v>
      </c>
      <c r="I35" s="122">
        <v>24.211538462</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2016-09-07T21:24:14Z</dcterms:modified>
</cp:coreProperties>
</file>