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<sst xmlns="http://schemas.openxmlformats.org/spreadsheetml/2006/main" count="685" uniqueCount="335">
  <si>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</si>
  <si>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</si>
  <si>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</si>
  <si>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</si>
  <si>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</si>
  <si>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</si>
  <si>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</si>
  <si>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</si>
  <si>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</si>
  <si>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</si>
  <si>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</si>
  <si>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</si>
  <si>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</si>
  <si>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</si>
  <si>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</si>
  <si>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</si>
  <si>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</si>
  <si>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</si>
  <si>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</si>
  <si>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</si>
  <si>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</si>
  <si>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</si>
  <si>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</si>
  <si>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</si>
  <si>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</si>
  <si>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</si>
  <si>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</si>
  <si>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</si>
  <si>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</si>
  <si>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</si>
  <si>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</si>
  <si>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</si>
  <si>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</si>
  <si>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</si>
  <si>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</si>
  <si>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</si>
  <si>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</si>
  <si>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</si>
  <si>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</si>
  <si>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</si>
  <si>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</si>
  <si>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</si>
  <si>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</si>
  <si>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</si>
  <si>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</si>
  <si>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</si>
  <si>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</si>
  <si>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</si>
  <si>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</si>
  <si>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</si>
  <si>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</si>
  <si>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</si>
  <si>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</si>
  <si>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</si>
  <si>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</si>
  <si>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</si>
  <si>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</si>
  <si>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</si>
  <si>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</si>
  <si>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</si>
  <si>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</si>
  <si>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</si>
  <si>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</si>
  <si>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</si>
  <si>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</si>
  <si>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</si>
  <si>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</si>
  <si>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</si>
  <si>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</si>
  <si>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</si>
  <si>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</si>
  <si>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</si>
  <si>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</si>
  <si>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</si>
  <si>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</si>
  <si>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</si>
  <si>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</si>
  <si>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</si>
  <si>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</si>
  <si>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</si>
  <si>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</si>
  <si>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</si>
  <si>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</si>
  <si>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</si>
  <si>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</si>
  <si>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</si>
  <si>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</si>
  <si>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</si>
  <si>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</si>
  <si>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</si>
  <si>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</si>
  <si>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</si>
  <si>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</si>
  <si>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</si>
  <si>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</si>
  <si>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</si>
  <si>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</si>
  <si>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</si>
  <si>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</si>
  <si>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</si>
  <si>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</si>
  <si>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</si>
  <si>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</si>
  <si>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</si>
  <si>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</si>
  <si>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</si>
  <si>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</si>
  <si>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</si>
  <si>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</si>
  <si>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</si>
  <si>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</si>
  <si>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</si>
  <si>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</si>
  <si>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</si>
  <si>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</si>
  <si>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</si>
  <si>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</si>
  <si>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</si>
  <si>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</si>
  <si>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</si>
  <si>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</si>
  <si>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</si>
  <si>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</si>
  <si>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</si>
  <si>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</si>
  <si>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</si>
  <si>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</si>
  <si>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</si>
  <si>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</si>
  <si>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</si>
  <si>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</si>
  <si>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</si>
  <si>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</si>
  <si>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</si>
  <si>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</si>
  <si>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</si>
  <si>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</si>
  <si>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</si>
  <si>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</si>
  <si>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</si>
  <si>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</si>
  <si>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</si>
  <si>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</si>
  <si>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</si>
  <si>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</si>
  <si>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</si>
  <si>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</si>
  <si>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</si>
  <si>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</si>
  <si>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</si>
  <si>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</si>
  <si>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</si>
  <si>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</si>
  <si>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</si>
  <si>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</si>
  <si>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</si>
  <si>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</si>
  <si>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</si>
  <si>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</si>
  <si>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</si>
  <si>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</si>
  <si>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</si>
  <si>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</si>
  <si>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</si>
  <si>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</si>
  <si>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</si>
  <si>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</si>
  <si>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</si>
  <si>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</si>
  <si>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</si>
  <si>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</si>
  <si>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</si>
  <si>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</si>
  <si>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</si>
  <si>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</si>
  <si>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</si>
  <si>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</si>
  <si>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</si>
  <si>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</si>
  <si>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</si>
  <si>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</si>
  <si>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</si>
  <si>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</si>
  <si>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</si>
  <si>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</si>
  <si>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</si>
  <si>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</si>
  <si>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</si>
  <si>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</si>
  <si>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</si>
  <si>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</si>
  <si>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</si>
  <si>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</si>
  <si>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</si>
  <si>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</si>
  <si>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</si>
  <si>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</si>
  <si>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</si>
  <si>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</si>
  <si>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</si>
  <si>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</si>
  <si>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</si>
  <si>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</si>
  <si>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</si>
  <si>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</si>
  <si>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</si>
  <si>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</si>
  <si>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</si>
  <si>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</si>
  <si>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</si>
  <si>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</si>
  <si>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</si>
  <si>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</si>
  <si>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</si>
  <si>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</si>
  <si>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</si>
  <si>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</si>
  <si>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</si>
  <si>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</si>
  <si>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</si>
  <si>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</si>
  <si>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</si>
  <si>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</si>
  <si>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</si>
  <si>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</si>
  <si>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</si>
  <si>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</si>
  <si>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</si>
  <si>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</si>
  <si>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</si>
  <si>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</si>
  <si>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</si>
  <si>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</si>
  <si>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</si>
  <si>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</si>
  <si>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</si>
  <si>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</si>
  <si>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</si>
  <si>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</si>
  <si>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</si>
  <si>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</si>
  <si>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</si>
  <si>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</si>
  <si>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</si>
  <si>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</si>
  <si>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</si>
  <si>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</si>
  <si>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</si>
  <si>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</si>
  <si>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</si>
  <si>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</si>
  <si>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</si>
  <si>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</si>
  <si>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</si>
  <si>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</si>
  <si>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</si>
  <si>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</si>
  <si>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</si>
  <si>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</si>
  <si>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</si>
  <si>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</si>
  <si>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</si>
  <si>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</si>
  <si>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</si>
  <si>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</si>
  <si>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</si>
  <si>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</si>
  <si>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</si>
  <si>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</si>
  <si>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</si>
  <si>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</si>
  <si>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</si>
  <si>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</si>
  <si>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</si>
  <si>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</si>
  <si>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</si>
  <si>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</si>
  <si>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</si>
  <si>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</si>
  <si>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</si>
  <si>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</si>
  <si>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</si>
  <si>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</si>
  <si>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</si>
  <si>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</si>
  <si>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</si>
  <si>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</si>
  <si>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</si>
  <si>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</si>
  <si>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</si>
  <si>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</si>
  <si>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</si>
  <si>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</si>
  <si>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</si>
  <si>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</si>
  <si>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</si>
  <si>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</si>
  <si>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</si>
  <si>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</si>
  <si>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</si>
  <si>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</si>
  <si>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</si>
  <si>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</si>
  <si>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</si>
  <si>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</si>
  <si>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</si>
  <si>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</si>
  <si>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</si>
  <si>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</si>
  <si>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</si>
  <si>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</si>
  <si>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</si>
  <si>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</si>
  <si>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</si>
  <si>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</si>
  <si>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</si>
  <si>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</si>
  <si>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</si>
  <si>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</si>
  <si>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</si>
  <si>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</si>
  <si>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</si>
  <si>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</si>
  <si>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</si>
  <si>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</si>
  <si>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</si>
  <si>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</si>
  <si>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</si>
  <si>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</si>
  <si>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</si>
  <si>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</si>
  <si>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</si>
  <si>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</si>
  <si>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Pierce County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</si>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</sst>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0.38649074999999999</c:v>
                </c:pt>
                <c:pt idx="1">
                  <c:v>0.57937759929999999</c:v>
                </c:pt>
                <c:pt idx="2">
                  <c:v>0.1097088771</c:v>
                </c:pt>
                <c:pt idx="3">
                  <c:v>0.37917682489999999</c:v>
                </c:pt>
                <c:pt idx="4">
                  <c:v>6.39609924E-2</c:v>
                </c:pt>
                <c:pt idx="5">
                  <c:v>6.5538505699999999E-2</c:v>
                </c:pt>
                <c:pt idx="6">
                  <c:v>6.5681916000000007E-2</c:v>
                </c:pt>
              </c:numCache>
            </c:numRef>
          </c:val>
        </c:ser>
        <c:dLbls>
          <c:showLegendKey val="0"/>
          <c:showVal val="0"/>
          <c:showCatName val="0"/>
          <c:showSerName val="0"/>
          <c:showPercent val="0"/>
          <c:showBubbleSize val="0"/>
        </c:dLbls>
        <c:gapWidth val="45"/>
        <c:axId val="45815296"/>
        <c:axId val="45817216"/>
      </c:barChart>
      <c:catAx>
        <c:axId val="45815296"/>
        <c:scaling>
          <c:orientation val="minMax"/>
        </c:scaling>
        <c:delete val="0"/>
        <c:axPos val="b"/>
        <c:majorTickMark val="none"/>
        <c:minorTickMark val="none"/>
        <c:tickLblPos val="none"/>
        <c:spPr>
          <a:ln>
            <a:solidFill>
              <a:schemeClr val="bg1">
                <a:lumMod val="75000"/>
              </a:schemeClr>
            </a:solidFill>
          </a:ln>
        </c:spPr>
        <c:crossAx val="45817216"/>
        <c:crosses val="autoZero"/>
        <c:auto val="1"/>
        <c:lblAlgn val="ctr"/>
        <c:lblOffset val="100"/>
        <c:noMultiLvlLbl val="0"/>
      </c:catAx>
      <c:valAx>
        <c:axId val="45817216"/>
        <c:scaling>
          <c:orientation val="minMax"/>
          <c:min val="0"/>
        </c:scaling>
        <c:delete val="1"/>
        <c:axPos val="l"/>
        <c:numFmt formatCode="0.0%" sourceLinked="1"/>
        <c:majorTickMark val="out"/>
        <c:minorTickMark val="none"/>
        <c:tickLblPos val="nextTo"/>
        <c:crossAx val="4581529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7.8879469199999996E-2</c:v>
                </c:pt>
                <c:pt idx="1">
                  <c:v>7.0995962300000007E-2</c:v>
                </c:pt>
                <c:pt idx="2">
                  <c:v>6.6829098500000003E-2</c:v>
                </c:pt>
                <c:pt idx="3">
                  <c:v>6.8181818199999994E-2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1.8693009100000001E-2</c:v>
                </c:pt>
                <c:pt idx="1">
                  <c:v>1.8086428299999999E-2</c:v>
                </c:pt>
                <c:pt idx="2">
                  <c:v>1.61497785E-2</c:v>
                </c:pt>
                <c:pt idx="3">
                  <c:v>1.60619532E-2</c:v>
                </c:pt>
              </c:numCache>
            </c:numRef>
          </c:val>
          <c:smooth val="0"/>
        </c:ser>
        <c:dLbls>
          <c:showLegendKey val="0"/>
          <c:showVal val="0"/>
          <c:showCatName val="0"/>
          <c:showSerName val="0"/>
          <c:showPercent val="0"/>
          <c:showBubbleSize val="0"/>
        </c:dLbls>
        <c:marker val="1"/>
        <c:smooth val="0"/>
        <c:axId val="53765632"/>
        <c:axId val="53767168"/>
      </c:lineChart>
      <c:catAx>
        <c:axId val="53765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767168"/>
        <c:crosses val="autoZero"/>
        <c:auto val="1"/>
        <c:lblAlgn val="ctr"/>
        <c:lblOffset val="50"/>
        <c:noMultiLvlLbl val="0"/>
      </c:catAx>
      <c:valAx>
        <c:axId val="5376716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7656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127</c:v>
                </c:pt>
                <c:pt idx="1">
                  <c:v>132</c:v>
                </c:pt>
                <c:pt idx="2">
                  <c:v>146</c:v>
                </c:pt>
                <c:pt idx="3">
                  <c:v>142</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513</c:v>
                </c:pt>
                <c:pt idx="1">
                  <c:v>562</c:v>
                </c:pt>
                <c:pt idx="2">
                  <c:v>637</c:v>
                </c:pt>
                <c:pt idx="3">
                  <c:v>612</c:v>
                </c:pt>
              </c:numCache>
            </c:numRef>
          </c:val>
          <c:smooth val="0"/>
        </c:ser>
        <c:dLbls>
          <c:showLegendKey val="0"/>
          <c:showVal val="0"/>
          <c:showCatName val="0"/>
          <c:showSerName val="0"/>
          <c:showPercent val="0"/>
          <c:showBubbleSize val="0"/>
        </c:dLbls>
        <c:marker val="1"/>
        <c:smooth val="0"/>
        <c:axId val="54641792"/>
        <c:axId val="54643712"/>
      </c:lineChart>
      <c:catAx>
        <c:axId val="546417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643712"/>
        <c:crosses val="autoZero"/>
        <c:auto val="1"/>
        <c:lblAlgn val="ctr"/>
        <c:lblOffset val="50"/>
        <c:noMultiLvlLbl val="0"/>
      </c:catAx>
      <c:valAx>
        <c:axId val="54643712"/>
        <c:scaling>
          <c:orientation val="minMax"/>
          <c:max val="7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64179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2563</c:v>
                </c:pt>
                <c:pt idx="1">
                  <c:v>2737</c:v>
                </c:pt>
                <c:pt idx="2">
                  <c:v>2651</c:v>
                </c:pt>
                <c:pt idx="3">
                  <c:v>2592</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6013</c:v>
                </c:pt>
                <c:pt idx="1">
                  <c:v>6451</c:v>
                </c:pt>
                <c:pt idx="2">
                  <c:v>6199</c:v>
                </c:pt>
                <c:pt idx="3">
                  <c:v>6025</c:v>
                </c:pt>
              </c:numCache>
            </c:numRef>
          </c:val>
          <c:smooth val="0"/>
        </c:ser>
        <c:dLbls>
          <c:showLegendKey val="0"/>
          <c:showVal val="0"/>
          <c:showCatName val="0"/>
          <c:showSerName val="0"/>
          <c:showPercent val="0"/>
          <c:showBubbleSize val="0"/>
        </c:dLbls>
        <c:marker val="1"/>
        <c:smooth val="0"/>
        <c:axId val="61232640"/>
        <c:axId val="61234560"/>
      </c:lineChart>
      <c:catAx>
        <c:axId val="61232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234560"/>
        <c:crosses val="autoZero"/>
        <c:auto val="1"/>
        <c:lblAlgn val="ctr"/>
        <c:lblOffset val="50"/>
        <c:noMultiLvlLbl val="0"/>
      </c:catAx>
      <c:valAx>
        <c:axId val="6123456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23264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0.39300911849999998</c:v>
                </c:pt>
                <c:pt idx="1">
                  <c:v>0.38823691840000002</c:v>
                </c:pt>
                <c:pt idx="2">
                  <c:v>0.38359296840000001</c:v>
                </c:pt>
                <c:pt idx="3">
                  <c:v>0.38649074999999999</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9.4984802399999999E-2</c:v>
                </c:pt>
                <c:pt idx="1">
                  <c:v>9.8301808599999999E-2</c:v>
                </c:pt>
                <c:pt idx="2">
                  <c:v>0.10161497780000001</c:v>
                </c:pt>
                <c:pt idx="3">
                  <c:v>0.1097088771</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0.3799392097</c:v>
                </c:pt>
                <c:pt idx="1">
                  <c:v>0.3809195085</c:v>
                </c:pt>
                <c:pt idx="2">
                  <c:v>0.38345004999999999</c:v>
                </c:pt>
                <c:pt idx="3">
                  <c:v>0.37917682489999999</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6.4893617000000001E-2</c:v>
                </c:pt>
                <c:pt idx="1">
                  <c:v>6.4061852799999999E-2</c:v>
                </c:pt>
                <c:pt idx="2">
                  <c:v>6.4456195499999994E-2</c:v>
                </c:pt>
                <c:pt idx="3">
                  <c:v>6.39609924E-2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6.1854103299999998E-2</c:v>
                </c:pt>
                <c:pt idx="1">
                  <c:v>6.3785724099999996E-2</c:v>
                </c:pt>
                <c:pt idx="2">
                  <c:v>6.4742032300000002E-2</c:v>
                </c:pt>
                <c:pt idx="3">
                  <c:v>6.5538505699999999E-2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6.5653495399999998E-2</c:v>
                </c:pt>
                <c:pt idx="1">
                  <c:v>6.6270882200000006E-2</c:v>
                </c:pt>
                <c:pt idx="2">
                  <c:v>6.8314992099999999E-2</c:v>
                </c:pt>
                <c:pt idx="3">
                  <c:v>6.5681916000000007E-2</c:v>
                </c:pt>
              </c:numCache>
            </c:numRef>
          </c:val>
          <c:smooth val="0"/>
        </c:ser>
        <c:dLbls>
          <c:showLegendKey val="0"/>
          <c:showVal val="0"/>
          <c:showCatName val="0"/>
          <c:showSerName val="0"/>
          <c:showPercent val="0"/>
          <c:showBubbleSize val="0"/>
        </c:dLbls>
        <c:marker val="1"/>
        <c:smooth val="0"/>
        <c:axId val="61420288"/>
        <c:axId val="61422208"/>
      </c:lineChart>
      <c:catAx>
        <c:axId val="61420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422208"/>
        <c:crosses val="autoZero"/>
        <c:auto val="1"/>
        <c:lblAlgn val="ctr"/>
        <c:lblOffset val="50"/>
        <c:noMultiLvlLbl val="0"/>
      </c:catAx>
      <c:valAx>
        <c:axId val="614222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420288"/>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0.73722022659999997</c:v>
                </c:pt>
                <c:pt idx="1">
                  <c:v>0.72518703240000004</c:v>
                </c:pt>
                <c:pt idx="2">
                  <c:v>0.72395163370000004</c:v>
                </c:pt>
                <c:pt idx="3">
                  <c:v>0.71388606310000002</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0.26277977340000003</c:v>
                </c:pt>
                <c:pt idx="1">
                  <c:v>0.27481296760000001</c:v>
                </c:pt>
                <c:pt idx="2">
                  <c:v>0.27604836630000001</c:v>
                </c:pt>
                <c:pt idx="3">
                  <c:v>0.28611393689999998</c:v>
                </c:pt>
              </c:numCache>
            </c:numRef>
          </c:val>
          <c:smooth val="0"/>
        </c:ser>
        <c:dLbls>
          <c:showLegendKey val="0"/>
          <c:showVal val="0"/>
          <c:showCatName val="0"/>
          <c:showSerName val="0"/>
          <c:showPercent val="0"/>
          <c:showBubbleSize val="0"/>
        </c:dLbls>
        <c:marker val="1"/>
        <c:smooth val="0"/>
        <c:axId val="61622912"/>
        <c:axId val="61645184"/>
      </c:lineChart>
      <c:catAx>
        <c:axId val="61622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645184"/>
        <c:crosses val="autoZero"/>
        <c:auto val="1"/>
        <c:lblAlgn val="ctr"/>
        <c:lblOffset val="50"/>
        <c:noMultiLvlLbl val="0"/>
      </c:catAx>
      <c:valAx>
        <c:axId val="616451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6229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0.45</c:v>
                </c:pt>
                <c:pt idx="1">
                  <c:v>0.44636200469999998</c:v>
                </c:pt>
                <c:pt idx="2">
                  <c:v>0.44447620409999999</c:v>
                </c:pt>
                <c:pt idx="3">
                  <c:v>0.43611071270000001</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0.31276595740000002</c:v>
                </c:pt>
                <c:pt idx="1">
                  <c:v>0.31768604169999998</c:v>
                </c:pt>
                <c:pt idx="2">
                  <c:v>0.31770758900000001</c:v>
                </c:pt>
                <c:pt idx="3">
                  <c:v>0.32109565470000001</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0.16641337389999999</c:v>
                </c:pt>
                <c:pt idx="1">
                  <c:v>0.16761010630000001</c:v>
                </c:pt>
                <c:pt idx="2">
                  <c:v>0.1666428469</c:v>
                </c:pt>
                <c:pt idx="3">
                  <c:v>0.17123189450000001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7.0820668700000006E-2</c:v>
                </c:pt>
                <c:pt idx="1">
                  <c:v>6.8341847299999994E-2</c:v>
                </c:pt>
                <c:pt idx="2">
                  <c:v>7.1173360000000005E-2</c:v>
                </c:pt>
                <c:pt idx="3">
                  <c:v>7.1561738099999994E-2</c:v>
                </c:pt>
              </c:numCache>
            </c:numRef>
          </c:val>
          <c:smooth val="0"/>
        </c:ser>
        <c:dLbls>
          <c:showLegendKey val="0"/>
          <c:showVal val="0"/>
          <c:showCatName val="0"/>
          <c:showSerName val="0"/>
          <c:showPercent val="0"/>
          <c:showBubbleSize val="0"/>
        </c:dLbls>
        <c:marker val="1"/>
        <c:smooth val="0"/>
        <c:axId val="61921152"/>
        <c:axId val="61942016"/>
      </c:lineChart>
      <c:catAx>
        <c:axId val="619211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942016"/>
        <c:crosses val="autoZero"/>
        <c:auto val="1"/>
        <c:lblAlgn val="ctr"/>
        <c:lblOffset val="50"/>
        <c:noMultiLvlLbl val="0"/>
      </c:catAx>
      <c:valAx>
        <c:axId val="6194201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9211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0.46938775510000003</c:v>
                </c:pt>
                <c:pt idx="1">
                  <c:v>0.48587570619999998</c:v>
                </c:pt>
                <c:pt idx="2">
                  <c:v>0.48987854250000001</c:v>
                </c:pt>
                <c:pt idx="3">
                  <c:v>0.51719517640000001</c:v>
                </c:pt>
              </c:numCache>
            </c:numRef>
          </c:val>
          <c:smooth val="0"/>
        </c:ser>
        <c:dLbls>
          <c:showLegendKey val="0"/>
          <c:showVal val="0"/>
          <c:showCatName val="0"/>
          <c:showSerName val="0"/>
          <c:showPercent val="0"/>
          <c:showBubbleSize val="0"/>
        </c:dLbls>
        <c:marker val="1"/>
        <c:smooth val="0"/>
        <c:axId val="62435712"/>
        <c:axId val="62437248"/>
      </c:lineChart>
      <c:catAx>
        <c:axId val="624357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437248"/>
        <c:crosses val="autoZero"/>
        <c:auto val="1"/>
        <c:lblAlgn val="ctr"/>
        <c:lblOffset val="50"/>
        <c:noMultiLvlLbl val="0"/>
      </c:catAx>
      <c:valAx>
        <c:axId val="6243724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4357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842.91249911</c:v>
                </c:pt>
                <c:pt idx="1">
                  <c:v>728.51874940000005</c:v>
                </c:pt>
                <c:pt idx="2">
                  <c:v>815.97499943000003</c:v>
                </c:pt>
                <c:pt idx="3">
                  <c:v>871.40291467999998</c:v>
                </c:pt>
              </c:numCache>
            </c:numRef>
          </c:val>
          <c:smooth val="0"/>
        </c:ser>
        <c:dLbls>
          <c:showLegendKey val="0"/>
          <c:showVal val="0"/>
          <c:showCatName val="0"/>
          <c:showSerName val="0"/>
          <c:showPercent val="0"/>
          <c:showBubbleSize val="0"/>
        </c:dLbls>
        <c:marker val="1"/>
        <c:smooth val="0"/>
        <c:axId val="62531456"/>
        <c:axId val="62532992"/>
      </c:lineChart>
      <c:catAx>
        <c:axId val="625314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532992"/>
        <c:crosses val="autoZero"/>
        <c:auto val="1"/>
        <c:lblAlgn val="ctr"/>
        <c:lblOffset val="50"/>
        <c:noMultiLvlLbl val="0"/>
      </c:catAx>
      <c:valAx>
        <c:axId val="62532992"/>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531456"/>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10.350252235999999</c:v>
                </c:pt>
                <c:pt idx="1">
                  <c:v>10.241338061</c:v>
                </c:pt>
                <c:pt idx="2">
                  <c:v>10.427504975</c:v>
                </c:pt>
                <c:pt idx="3">
                  <c:v>10.693463825</c:v>
                </c:pt>
              </c:numCache>
            </c:numRef>
          </c:val>
          <c:smooth val="0"/>
        </c:ser>
        <c:dLbls>
          <c:showLegendKey val="0"/>
          <c:showVal val="0"/>
          <c:showCatName val="0"/>
          <c:showSerName val="0"/>
          <c:showPercent val="0"/>
          <c:showBubbleSize val="0"/>
        </c:dLbls>
        <c:marker val="1"/>
        <c:smooth val="0"/>
        <c:axId val="62806656"/>
        <c:axId val="62813312"/>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17.884615385</c:v>
                </c:pt>
                <c:pt idx="1">
                  <c:v>16.038461538</c:v>
                </c:pt>
                <c:pt idx="2">
                  <c:v>17.307692308</c:v>
                </c:pt>
                <c:pt idx="3">
                  <c:v>18.461538462</c:v>
                </c:pt>
              </c:numCache>
            </c:numRef>
          </c:val>
          <c:smooth val="0"/>
        </c:ser>
        <c:dLbls>
          <c:showLegendKey val="0"/>
          <c:showVal val="0"/>
          <c:showCatName val="0"/>
          <c:showSerName val="0"/>
          <c:showPercent val="0"/>
          <c:showBubbleSize val="0"/>
        </c:dLbls>
        <c:marker val="1"/>
        <c:smooth val="0"/>
        <c:axId val="62861696"/>
        <c:axId val="62814848"/>
      </c:lineChart>
      <c:catAx>
        <c:axId val="62806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813312"/>
        <c:crosses val="autoZero"/>
        <c:auto val="1"/>
        <c:lblAlgn val="ctr"/>
        <c:lblOffset val="50"/>
        <c:noMultiLvlLbl val="0"/>
      </c:catAx>
      <c:valAx>
        <c:axId val="62813312"/>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806656"/>
        <c:crosses val="autoZero"/>
        <c:crossBetween val="midCat"/>
        <c:majorUnit val="5"/>
      </c:valAx>
      <c:valAx>
        <c:axId val="62814848"/>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62861696"/>
        <c:crosses val="max"/>
        <c:crossBetween val="between"/>
        <c:majorUnit val="10"/>
      </c:valAx>
      <c:catAx>
        <c:axId val="62861696"/>
        <c:scaling>
          <c:orientation val="minMax"/>
        </c:scaling>
        <c:delete val="1"/>
        <c:axPos val="b"/>
        <c:numFmt formatCode="General" sourceLinked="1"/>
        <c:majorTickMark val="out"/>
        <c:minorTickMark val="none"/>
        <c:tickLblPos val="nextTo"/>
        <c:crossAx val="62814848"/>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0.48931000969999999</c:v>
                </c:pt>
                <c:pt idx="1">
                  <c:v>0.50977835719999998</c:v>
                </c:pt>
                <c:pt idx="2">
                  <c:v>0.54565901930000005</c:v>
                </c:pt>
                <c:pt idx="3">
                  <c:v>0.57391692719999998</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0.46938775510000003</c:v>
                </c:pt>
                <c:pt idx="1">
                  <c:v>0.48587570619999998</c:v>
                </c:pt>
                <c:pt idx="2">
                  <c:v>0.48987854250000001</c:v>
                </c:pt>
                <c:pt idx="3">
                  <c:v>0.51719517640000001</c:v>
                </c:pt>
              </c:numCache>
            </c:numRef>
          </c:val>
          <c:smooth val="0"/>
        </c:ser>
        <c:dLbls>
          <c:showLegendKey val="0"/>
          <c:showVal val="0"/>
          <c:showCatName val="0"/>
          <c:showSerName val="0"/>
          <c:showPercent val="0"/>
          <c:showBubbleSize val="0"/>
        </c:dLbls>
        <c:marker val="1"/>
        <c:smooth val="0"/>
        <c:axId val="63900288"/>
        <c:axId val="63976576"/>
      </c:lineChart>
      <c:catAx>
        <c:axId val="63900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976576"/>
        <c:crosses val="autoZero"/>
        <c:auto val="1"/>
        <c:lblAlgn val="ctr"/>
        <c:lblOffset val="50"/>
        <c:noMultiLvlLbl val="0"/>
      </c:catAx>
      <c:valAx>
        <c:axId val="6397657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9002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6.9603356199999994E-2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7.8184591900000003E-2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0.1615179252</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0.33161708620000002</c:v>
                </c:pt>
              </c:numCache>
            </c:numRef>
          </c:val>
        </c:ser>
        <c:dLbls>
          <c:showLegendKey val="0"/>
          <c:showVal val="0"/>
          <c:showCatName val="0"/>
          <c:showSerName val="0"/>
          <c:showPercent val="0"/>
          <c:showBubbleSize val="0"/>
        </c:dLbls>
        <c:gapWidth val="27"/>
        <c:overlap val="-24"/>
        <c:axId val="47418368"/>
        <c:axId val="47514368"/>
      </c:barChart>
      <c:catAx>
        <c:axId val="47418368"/>
        <c:scaling>
          <c:orientation val="maxMin"/>
        </c:scaling>
        <c:delete val="0"/>
        <c:axPos val="l"/>
        <c:majorTickMark val="none"/>
        <c:minorTickMark val="none"/>
        <c:tickLblPos val="none"/>
        <c:spPr>
          <a:ln>
            <a:solidFill>
              <a:schemeClr val="bg1">
                <a:lumMod val="75000"/>
              </a:schemeClr>
            </a:solidFill>
          </a:ln>
        </c:spPr>
        <c:crossAx val="47514368"/>
        <c:crosses val="autoZero"/>
        <c:auto val="1"/>
        <c:lblAlgn val="ctr"/>
        <c:lblOffset val="100"/>
        <c:noMultiLvlLbl val="0"/>
      </c:catAx>
      <c:valAx>
        <c:axId val="47514368"/>
        <c:scaling>
          <c:orientation val="minMax"/>
          <c:max val="0.60000000000000009"/>
          <c:min val="0"/>
        </c:scaling>
        <c:delete val="1"/>
        <c:axPos val="t"/>
        <c:numFmt formatCode="0.0%" sourceLinked="1"/>
        <c:majorTickMark val="out"/>
        <c:minorTickMark val="none"/>
        <c:tickLblPos val="nextTo"/>
        <c:crossAx val="4741836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10.719090895000001</c:v>
                </c:pt>
                <c:pt idx="1">
                  <c:v>10.983450336000001</c:v>
                </c:pt>
                <c:pt idx="2">
                  <c:v>11.541668886</c:v>
                </c:pt>
                <c:pt idx="3">
                  <c:v>11.947111912</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10.350252235999999</c:v>
                </c:pt>
                <c:pt idx="1">
                  <c:v>10.241338061</c:v>
                </c:pt>
                <c:pt idx="2">
                  <c:v>10.427504975</c:v>
                </c:pt>
                <c:pt idx="3">
                  <c:v>10.693463825</c:v>
                </c:pt>
              </c:numCache>
            </c:numRef>
          </c:val>
          <c:smooth val="0"/>
        </c:ser>
        <c:dLbls>
          <c:showLegendKey val="0"/>
          <c:showVal val="0"/>
          <c:showCatName val="0"/>
          <c:showSerName val="0"/>
          <c:showPercent val="0"/>
          <c:showBubbleSize val="0"/>
        </c:dLbls>
        <c:marker val="1"/>
        <c:smooth val="0"/>
        <c:axId val="64137088"/>
        <c:axId val="64138624"/>
      </c:lineChart>
      <c:catAx>
        <c:axId val="64137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138624"/>
        <c:crosses val="autoZero"/>
        <c:auto val="1"/>
        <c:lblAlgn val="ctr"/>
        <c:lblOffset val="50"/>
        <c:noMultiLvlLbl val="0"/>
      </c:catAx>
      <c:valAx>
        <c:axId val="64138624"/>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137088"/>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20.173076923</c:v>
                </c:pt>
                <c:pt idx="1">
                  <c:v>20.615384615</c:v>
                </c:pt>
                <c:pt idx="2">
                  <c:v>21.673076923</c:v>
                </c:pt>
                <c:pt idx="3">
                  <c:v>22.038461538</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17.884615385</c:v>
                </c:pt>
                <c:pt idx="1">
                  <c:v>16.038461538</c:v>
                </c:pt>
                <c:pt idx="2">
                  <c:v>17.307692308</c:v>
                </c:pt>
                <c:pt idx="3">
                  <c:v>18.461538462</c:v>
                </c:pt>
              </c:numCache>
            </c:numRef>
          </c:val>
          <c:smooth val="0"/>
        </c:ser>
        <c:dLbls>
          <c:showLegendKey val="0"/>
          <c:showVal val="0"/>
          <c:showCatName val="0"/>
          <c:showSerName val="0"/>
          <c:showPercent val="0"/>
          <c:showBubbleSize val="0"/>
        </c:dLbls>
        <c:marker val="1"/>
        <c:smooth val="0"/>
        <c:axId val="64294272"/>
        <c:axId val="64296832"/>
      </c:lineChart>
      <c:catAx>
        <c:axId val="64294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296832"/>
        <c:crosses val="autoZero"/>
        <c:auto val="1"/>
        <c:lblAlgn val="ctr"/>
        <c:lblOffset val="50"/>
        <c:noMultiLvlLbl val="0"/>
      </c:catAx>
      <c:valAx>
        <c:axId val="64296832"/>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294272"/>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0.82237487730000003</c:v>
                </c:pt>
                <c:pt idx="1">
                  <c:v>0.81312981620000002</c:v>
                </c:pt>
                <c:pt idx="2">
                  <c:v>0.81227881209999997</c:v>
                </c:pt>
                <c:pt idx="3">
                  <c:v>0.81000926780000004</c:v>
                </c:pt>
              </c:numCache>
            </c:numRef>
          </c:val>
          <c:smooth val="0"/>
        </c:ser>
        <c:dLbls>
          <c:showLegendKey val="0"/>
          <c:showVal val="0"/>
          <c:showCatName val="0"/>
          <c:showSerName val="0"/>
          <c:showPercent val="0"/>
          <c:showBubbleSize val="0"/>
        </c:dLbls>
        <c:marker val="1"/>
        <c:smooth val="0"/>
        <c:axId val="66982272"/>
        <c:axId val="66984192"/>
      </c:lineChart>
      <c:catAx>
        <c:axId val="669822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6984192"/>
        <c:crosses val="autoZero"/>
        <c:auto val="1"/>
        <c:lblAlgn val="ctr"/>
        <c:lblOffset val="50"/>
        <c:noMultiLvlLbl val="0"/>
      </c:catAx>
      <c:valAx>
        <c:axId val="6698419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698227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7.1201272900000001E-2</c:v>
                </c:pt>
                <c:pt idx="1">
                  <c:v>7.0165846500000004E-2</c:v>
                </c:pt>
                <c:pt idx="2">
                  <c:v>7.1983330200000001E-2</c:v>
                </c:pt>
                <c:pt idx="3">
                  <c:v>6.9603356199999994E-2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7.5576770099999996E-2</c:v>
                </c:pt>
                <c:pt idx="1">
                  <c:v>7.8913796199999997E-2</c:v>
                </c:pt>
                <c:pt idx="2">
                  <c:v>7.7287364999999997E-2</c:v>
                </c:pt>
                <c:pt idx="3">
                  <c:v>7.8184591900000003E-2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0.15652346859999999</c:v>
                </c:pt>
                <c:pt idx="1">
                  <c:v>0.1601968289</c:v>
                </c:pt>
                <c:pt idx="2">
                  <c:v>0.15931047549999999</c:v>
                </c:pt>
                <c:pt idx="3">
                  <c:v>0.1615179252</c:v>
                </c:pt>
              </c:numCache>
            </c:numRef>
          </c:val>
          <c:smooth val="0"/>
        </c:ser>
        <c:dLbls>
          <c:showLegendKey val="0"/>
          <c:showVal val="0"/>
          <c:showCatName val="0"/>
          <c:showSerName val="0"/>
          <c:showPercent val="0"/>
          <c:showBubbleSize val="0"/>
        </c:dLbls>
        <c:marker val="1"/>
        <c:smooth val="0"/>
        <c:axId val="67324544"/>
        <c:axId val="67699072"/>
      </c:lineChart>
      <c:catAx>
        <c:axId val="67324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699072"/>
        <c:crosses val="autoZero"/>
        <c:auto val="1"/>
        <c:lblAlgn val="ctr"/>
        <c:lblOffset val="50"/>
        <c:noMultiLvlLbl val="0"/>
      </c:catAx>
      <c:valAx>
        <c:axId val="6769907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3245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0.31682577569999998</c:v>
                </c:pt>
                <c:pt idx="1">
                  <c:v>0.35338071809999999</c:v>
                </c:pt>
                <c:pt idx="2">
                  <c:v>0.3430573972</c:v>
                </c:pt>
                <c:pt idx="3">
                  <c:v>0.33161708620000002</c:v>
                </c:pt>
              </c:numCache>
            </c:numRef>
          </c:val>
          <c:smooth val="0"/>
        </c:ser>
        <c:dLbls>
          <c:showLegendKey val="0"/>
          <c:showVal val="0"/>
          <c:showCatName val="0"/>
          <c:showSerName val="0"/>
          <c:showPercent val="0"/>
          <c:showBubbleSize val="0"/>
        </c:dLbls>
        <c:marker val="1"/>
        <c:smooth val="0"/>
        <c:axId val="68043904"/>
        <c:axId val="68046208"/>
      </c:lineChart>
      <c:catAx>
        <c:axId val="68043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046208"/>
        <c:crosses val="autoZero"/>
        <c:auto val="1"/>
        <c:lblAlgn val="ctr"/>
        <c:lblOffset val="50"/>
        <c:noMultiLvlLbl val="0"/>
      </c:catAx>
      <c:valAx>
        <c:axId val="680462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0439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0.94596420130000003</c:v>
                </c:pt>
                <c:pt idx="1">
                  <c:v>0.94525208780000003</c:v>
                </c:pt>
                <c:pt idx="2">
                  <c:v>0.95176848869999997</c:v>
                </c:pt>
                <c:pt idx="3">
                  <c:v>0.96021045709999997</c:v>
                </c:pt>
              </c:numCache>
            </c:numRef>
          </c:val>
          <c:smooth val="0"/>
        </c:ser>
        <c:dLbls>
          <c:showLegendKey val="0"/>
          <c:showVal val="0"/>
          <c:showCatName val="0"/>
          <c:showSerName val="0"/>
          <c:showPercent val="0"/>
          <c:showBubbleSize val="0"/>
        </c:dLbls>
        <c:marker val="1"/>
        <c:smooth val="0"/>
        <c:axId val="70158976"/>
        <c:axId val="71435008"/>
      </c:lineChart>
      <c:catAx>
        <c:axId val="70158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1435008"/>
        <c:crosses val="autoZero"/>
        <c:auto val="1"/>
        <c:lblAlgn val="ctr"/>
        <c:lblOffset val="50"/>
        <c:noMultiLvlLbl val="0"/>
      </c:catAx>
      <c:valAx>
        <c:axId val="714350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15897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0">
                  <c:v>5.3552303000000004E-3</c:v>
                </c:pt>
                <c:pt idx="1">
                  <c:v>5.2356021000000003E-3</c:v>
                </c:pt>
                <c:pt idx="2">
                  <c:v>5.7432432000000004E-3</c:v>
                </c:pt>
                <c:pt idx="3">
                  <c:v>5.1369863000000002E-3</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pt idx="1">
                  <c:v>3.9267015999999997E-3</c:v>
                </c:pt>
                <c:pt idx="2">
                  <c:v>4.0540541000000001E-3</c:v>
                </c:pt>
                <c:pt idx="3">
                  <c:v>3.7671232999999999E-3</c:v>
                </c:pt>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0.1263834345</c:v>
                </c:pt>
                <c:pt idx="1">
                  <c:v>0.1243455497</c:v>
                </c:pt>
                <c:pt idx="2">
                  <c:v>0.1334459459</c:v>
                </c:pt>
                <c:pt idx="3">
                  <c:v>0.13835616440000001</c:v>
                </c:pt>
              </c:numCache>
            </c:numRef>
          </c:val>
          <c:smooth val="0"/>
        </c:ser>
        <c:dLbls>
          <c:showLegendKey val="0"/>
          <c:showVal val="0"/>
          <c:showCatName val="0"/>
          <c:showSerName val="0"/>
          <c:showPercent val="0"/>
          <c:showBubbleSize val="0"/>
        </c:dLbls>
        <c:marker val="1"/>
        <c:smooth val="0"/>
        <c:axId val="85494784"/>
        <c:axId val="85501056"/>
      </c:lineChart>
      <c:catAx>
        <c:axId val="854947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5501056"/>
        <c:crosses val="autoZero"/>
        <c:auto val="1"/>
        <c:lblAlgn val="ctr"/>
        <c:lblOffset val="50"/>
        <c:noMultiLvlLbl val="0"/>
      </c:catAx>
      <c:valAx>
        <c:axId val="8550105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54947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0.23598714740000001</c:v>
                </c:pt>
                <c:pt idx="1">
                  <c:v>0.26276178010000001</c:v>
                </c:pt>
                <c:pt idx="2">
                  <c:v>0.26418918920000001</c:v>
                </c:pt>
                <c:pt idx="3">
                  <c:v>0.26232876710000003</c:v>
                </c:pt>
              </c:numCache>
            </c:numRef>
          </c:val>
          <c:smooth val="0"/>
        </c:ser>
        <c:dLbls>
          <c:showLegendKey val="0"/>
          <c:showVal val="0"/>
          <c:showCatName val="0"/>
          <c:showSerName val="0"/>
          <c:showPercent val="0"/>
          <c:showBubbleSize val="0"/>
        </c:dLbls>
        <c:marker val="1"/>
        <c:smooth val="0"/>
        <c:axId val="98396032"/>
        <c:axId val="98397568"/>
      </c:lineChart>
      <c:catAx>
        <c:axId val="983960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98397568"/>
        <c:crosses val="autoZero"/>
        <c:auto val="1"/>
        <c:lblAlgn val="ctr"/>
        <c:lblOffset val="50"/>
        <c:noMultiLvlLbl val="0"/>
      </c:catAx>
      <c:valAx>
        <c:axId val="983975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983960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0.55004859090000002</c:v>
                </c:pt>
                <c:pt idx="1">
                  <c:v>0.52890047809999996</c:v>
                </c:pt>
                <c:pt idx="2">
                  <c:v>0.51866846600000005</c:v>
                </c:pt>
                <c:pt idx="3">
                  <c:v>0.50468959359999999</c:v>
                </c:pt>
              </c:numCache>
            </c:numRef>
          </c:val>
          <c:smooth val="0"/>
        </c:ser>
        <c:dLbls>
          <c:showLegendKey val="0"/>
          <c:showVal val="0"/>
          <c:showCatName val="0"/>
          <c:showSerName val="0"/>
          <c:showPercent val="0"/>
          <c:showBubbleSize val="0"/>
        </c:dLbls>
        <c:marker val="1"/>
        <c:smooth val="0"/>
        <c:axId val="115546752"/>
        <c:axId val="116946432"/>
      </c:lineChart>
      <c:catAx>
        <c:axId val="115546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6946432"/>
        <c:crosses val="autoZero"/>
        <c:auto val="1"/>
        <c:lblAlgn val="ctr"/>
        <c:lblOffset val="50"/>
        <c:noMultiLvlLbl val="0"/>
      </c:catAx>
      <c:valAx>
        <c:axId val="1169464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554675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5.3886925799999999E-2</c:v>
                </c:pt>
                <c:pt idx="1">
                  <c:v>5.17666393E-2</c:v>
                </c:pt>
                <c:pt idx="2">
                  <c:v>5.8976582800000003E-2</c:v>
                </c:pt>
                <c:pt idx="3">
                  <c:v>5.6637168100000003E-2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0.10512367490000001</c:v>
                </c:pt>
                <c:pt idx="1">
                  <c:v>9.6959737099999999E-2</c:v>
                </c:pt>
                <c:pt idx="2">
                  <c:v>9.8005203799999996E-2</c:v>
                </c:pt>
                <c:pt idx="3">
                  <c:v>9.2920353999999997E-2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0.1254416961</c:v>
                </c:pt>
                <c:pt idx="1">
                  <c:v>0.13968775680000001</c:v>
                </c:pt>
                <c:pt idx="2">
                  <c:v>0.1231569818</c:v>
                </c:pt>
                <c:pt idx="3">
                  <c:v>0.11592920349999999</c:v>
                </c:pt>
              </c:numCache>
            </c:numRef>
          </c:val>
          <c:smooth val="0"/>
        </c:ser>
        <c:dLbls>
          <c:showLegendKey val="0"/>
          <c:showVal val="0"/>
          <c:showCatName val="0"/>
          <c:showSerName val="0"/>
          <c:showPercent val="0"/>
          <c:showBubbleSize val="0"/>
        </c:dLbls>
        <c:marker val="1"/>
        <c:smooth val="0"/>
        <c:axId val="119246848"/>
        <c:axId val="119248384"/>
      </c:lineChart>
      <c:catAx>
        <c:axId val="119246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248384"/>
        <c:crosses val="autoZero"/>
        <c:auto val="1"/>
        <c:lblAlgn val="ctr"/>
        <c:lblOffset val="50"/>
        <c:noMultiLvlLbl val="0"/>
      </c:catAx>
      <c:valAx>
        <c:axId val="11924838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2468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0.47692307690000002</c:v>
                </c:pt>
                <c:pt idx="1">
                  <c:v>0.52307692309999998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0.41254416960000001</c:v>
                </c:pt>
                <c:pt idx="1">
                  <c:v>0.44042728019999999</c:v>
                </c:pt>
                <c:pt idx="2">
                  <c:v>0.40589765830000002</c:v>
                </c:pt>
                <c:pt idx="3">
                  <c:v>0.4</c:v>
                </c:pt>
              </c:numCache>
            </c:numRef>
          </c:val>
          <c:smooth val="0"/>
        </c:ser>
        <c:dLbls>
          <c:showLegendKey val="0"/>
          <c:showVal val="0"/>
          <c:showCatName val="0"/>
          <c:showSerName val="0"/>
          <c:showPercent val="0"/>
          <c:showBubbleSize val="0"/>
        </c:dLbls>
        <c:marker val="1"/>
        <c:smooth val="0"/>
        <c:axId val="119285248"/>
        <c:axId val="119286784"/>
      </c:lineChart>
      <c:catAx>
        <c:axId val="119285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286784"/>
        <c:crosses val="autoZero"/>
        <c:auto val="1"/>
        <c:lblAlgn val="ctr"/>
        <c:lblOffset val="50"/>
        <c:noMultiLvlLbl val="0"/>
      </c:catAx>
      <c:valAx>
        <c:axId val="1192867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2852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30796544"/>
        <c:axId val="130804352"/>
      </c:lineChart>
      <c:catAx>
        <c:axId val="130796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804352"/>
        <c:crosses val="autoZero"/>
        <c:auto val="1"/>
        <c:lblAlgn val="ctr"/>
        <c:lblOffset val="50"/>
        <c:noMultiLvlLbl val="0"/>
      </c:catAx>
      <c:valAx>
        <c:axId val="1308043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79654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0.25753424660000002</c:v>
                </c:pt>
                <c:pt idx="1">
                  <c:v>0.25205930809999999</c:v>
                </c:pt>
                <c:pt idx="2">
                  <c:v>0.25300171529999999</c:v>
                </c:pt>
                <c:pt idx="3">
                  <c:v>0.2395309883</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0.23287671230000001</c:v>
                </c:pt>
                <c:pt idx="1">
                  <c:v>0.24958813839999999</c:v>
                </c:pt>
                <c:pt idx="2">
                  <c:v>0.24271012010000001</c:v>
                </c:pt>
                <c:pt idx="3">
                  <c:v>0.24623115579999999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0.26575342470000002</c:v>
                </c:pt>
                <c:pt idx="1">
                  <c:v>0.2710049423</c:v>
                </c:pt>
                <c:pt idx="2">
                  <c:v>0.26072041169999999</c:v>
                </c:pt>
                <c:pt idx="3">
                  <c:v>0.26130653269999998</c:v>
                </c:pt>
              </c:numCache>
            </c:numRef>
          </c:val>
          <c:smooth val="0"/>
        </c:ser>
        <c:dLbls>
          <c:showLegendKey val="0"/>
          <c:showVal val="0"/>
          <c:showCatName val="0"/>
          <c:showSerName val="0"/>
          <c:showPercent val="0"/>
          <c:showBubbleSize val="0"/>
        </c:dLbls>
        <c:marker val="1"/>
        <c:smooth val="0"/>
        <c:axId val="133379968"/>
        <c:axId val="134011904"/>
      </c:lineChart>
      <c:catAx>
        <c:axId val="1333799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4011904"/>
        <c:crosses val="autoZero"/>
        <c:auto val="1"/>
        <c:lblAlgn val="ctr"/>
        <c:lblOffset val="50"/>
        <c:noMultiLvlLbl val="0"/>
      </c:catAx>
      <c:valAx>
        <c:axId val="13401190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33799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0.42465753420000002</c:v>
                </c:pt>
                <c:pt idx="1">
                  <c:v>0.49423393739999999</c:v>
                </c:pt>
                <c:pt idx="2">
                  <c:v>0.48113207549999998</c:v>
                </c:pt>
                <c:pt idx="3">
                  <c:v>0.43634840870000002</c:v>
                </c:pt>
              </c:numCache>
            </c:numRef>
          </c:val>
          <c:smooth val="0"/>
        </c:ser>
        <c:dLbls>
          <c:showLegendKey val="0"/>
          <c:showVal val="0"/>
          <c:showCatName val="0"/>
          <c:showSerName val="0"/>
          <c:showPercent val="0"/>
          <c:showBubbleSize val="0"/>
        </c:dLbls>
        <c:marker val="1"/>
        <c:smooth val="0"/>
        <c:axId val="135427584"/>
        <c:axId val="135462912"/>
      </c:lineChart>
      <c:catAx>
        <c:axId val="1354275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5462912"/>
        <c:crosses val="autoZero"/>
        <c:auto val="1"/>
        <c:lblAlgn val="ctr"/>
        <c:lblOffset val="50"/>
        <c:noMultiLvlLbl val="0"/>
      </c:catAx>
      <c:valAx>
        <c:axId val="13546291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54275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0.40791567220000002</c:v>
                </c:pt>
                <c:pt idx="1">
                  <c:v>0.41589210859999998</c:v>
                </c:pt>
                <c:pt idx="2">
                  <c:v>0.41617730629999999</c:v>
                </c:pt>
                <c:pt idx="3">
                  <c:v>0.41762013730000003</c:v>
                </c:pt>
              </c:numCache>
            </c:numRef>
          </c:val>
          <c:smooth val="0"/>
        </c:ser>
        <c:dLbls>
          <c:showLegendKey val="0"/>
          <c:showVal val="0"/>
          <c:showCatName val="0"/>
          <c:showSerName val="0"/>
          <c:showPercent val="0"/>
          <c:showBubbleSize val="0"/>
        </c:dLbls>
        <c:marker val="1"/>
        <c:smooth val="0"/>
        <c:axId val="138842880"/>
        <c:axId val="138845184"/>
      </c:lineChart>
      <c:catAx>
        <c:axId val="138842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845184"/>
        <c:crosses val="autoZero"/>
        <c:auto val="1"/>
        <c:lblAlgn val="ctr"/>
        <c:lblOffset val="50"/>
        <c:noMultiLvlLbl val="0"/>
      </c:catAx>
      <c:valAx>
        <c:axId val="13884518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4288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0.17899761340000001</c:v>
                </c:pt>
                <c:pt idx="1">
                  <c:v>0.1820667031</c:v>
                </c:pt>
                <c:pt idx="2">
                  <c:v>0.1809054745</c:v>
                </c:pt>
                <c:pt idx="3">
                  <c:v>0.17925247899999999</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9.8448687399999998E-2</c:v>
                </c:pt>
                <c:pt idx="1">
                  <c:v>9.7503189399999995E-2</c:v>
                </c:pt>
                <c:pt idx="2">
                  <c:v>9.9640083300000001E-2</c:v>
                </c:pt>
                <c:pt idx="3">
                  <c:v>0.10335621659999999</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3.8385043799999997E-2</c:v>
                </c:pt>
                <c:pt idx="1">
                  <c:v>3.9365773600000001E-2</c:v>
                </c:pt>
                <c:pt idx="2">
                  <c:v>4.3758287600000001E-2</c:v>
                </c:pt>
                <c:pt idx="3">
                  <c:v>4.5385202100000001E-2</c:v>
                </c:pt>
              </c:numCache>
            </c:numRef>
          </c:val>
          <c:smooth val="0"/>
        </c:ser>
        <c:dLbls>
          <c:showLegendKey val="0"/>
          <c:showVal val="0"/>
          <c:showCatName val="0"/>
          <c:showSerName val="0"/>
          <c:showPercent val="0"/>
          <c:showBubbleSize val="0"/>
        </c:dLbls>
        <c:marker val="1"/>
        <c:smooth val="0"/>
        <c:axId val="139201920"/>
        <c:axId val="139240576"/>
      </c:lineChart>
      <c:catAx>
        <c:axId val="139201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9240576"/>
        <c:crosses val="autoZero"/>
        <c:auto val="1"/>
        <c:lblAlgn val="ctr"/>
        <c:lblOffset val="50"/>
        <c:noMultiLvlLbl val="0"/>
      </c:catAx>
      <c:valAx>
        <c:axId val="13924057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92019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0.1198013656</c:v>
                </c:pt>
                <c:pt idx="1">
                  <c:v>0.1277620397</c:v>
                </c:pt>
                <c:pt idx="2">
                  <c:v>0.12003454230000001</c:v>
                </c:pt>
                <c:pt idx="3">
                  <c:v>0.123752495</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0.14369956549999999</c:v>
                </c:pt>
                <c:pt idx="1">
                  <c:v>0.15354107650000001</c:v>
                </c:pt>
                <c:pt idx="2">
                  <c:v>0.14622913069999999</c:v>
                </c:pt>
                <c:pt idx="3">
                  <c:v>0.1459937268</c:v>
                </c:pt>
              </c:numCache>
            </c:numRef>
          </c:val>
          <c:smooth val="0"/>
        </c:ser>
        <c:dLbls>
          <c:showLegendKey val="0"/>
          <c:showVal val="0"/>
          <c:showCatName val="0"/>
          <c:showSerName val="0"/>
          <c:showPercent val="0"/>
          <c:showBubbleSize val="0"/>
        </c:dLbls>
        <c:marker val="1"/>
        <c:smooth val="0"/>
        <c:axId val="144732160"/>
        <c:axId val="144733696"/>
      </c:lineChart>
      <c:catAx>
        <c:axId val="144732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733696"/>
        <c:crosses val="autoZero"/>
        <c:auto val="1"/>
        <c:lblAlgn val="ctr"/>
        <c:lblOffset val="50"/>
        <c:noMultiLvlLbl val="0"/>
      </c:catAx>
      <c:valAx>
        <c:axId val="14473369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7321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0.2249196715</c:v>
                </c:pt>
                <c:pt idx="1">
                  <c:v>0.23723821989999999</c:v>
                </c:pt>
                <c:pt idx="2">
                  <c:v>0.239527027</c:v>
                </c:pt>
                <c:pt idx="3">
                  <c:v>0.25410958900000002</c:v>
                </c:pt>
              </c:numCache>
            </c:numRef>
          </c:val>
          <c:smooth val="0"/>
        </c:ser>
        <c:dLbls>
          <c:showLegendKey val="0"/>
          <c:showVal val="0"/>
          <c:showCatName val="0"/>
          <c:showSerName val="0"/>
          <c:showPercent val="0"/>
          <c:showBubbleSize val="0"/>
        </c:dLbls>
        <c:marker val="1"/>
        <c:smooth val="0"/>
        <c:axId val="145044608"/>
        <c:axId val="145046144"/>
      </c:lineChart>
      <c:catAx>
        <c:axId val="145044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046144"/>
        <c:crosses val="autoZero"/>
        <c:auto val="1"/>
        <c:lblAlgn val="ctr"/>
        <c:lblOffset val="50"/>
        <c:noMultiLvlLbl val="0"/>
      </c:catAx>
      <c:valAx>
        <c:axId val="1450461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0446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4.9268118499999999E-2</c:v>
                </c:pt>
                <c:pt idx="1">
                  <c:v>4.7447643999999997E-2</c:v>
                </c:pt>
                <c:pt idx="2">
                  <c:v>4.6283783799999999E-2</c:v>
                </c:pt>
                <c:pt idx="3">
                  <c:v>5.34246575E-2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2.2491967200000001E-2</c:v>
                </c:pt>
                <c:pt idx="1">
                  <c:v>2.3232984299999999E-2</c:v>
                </c:pt>
                <c:pt idx="2">
                  <c:v>2.3648648599999999E-2</c:v>
                </c:pt>
                <c:pt idx="3">
                  <c:v>2.2602739699999999E-2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1">
                  <c:v>4.5811517999999997E-3</c:v>
                </c:pt>
                <c:pt idx="2">
                  <c:v>6.4189188999999999E-3</c:v>
                </c:pt>
                <c:pt idx="3">
                  <c:v>6.8493151000000004E-3</c:v>
                </c:pt>
              </c:numCache>
            </c:numRef>
          </c:val>
          <c:smooth val="0"/>
        </c:ser>
        <c:dLbls>
          <c:showLegendKey val="0"/>
          <c:showVal val="0"/>
          <c:showCatName val="0"/>
          <c:showSerName val="0"/>
          <c:showPercent val="0"/>
          <c:showBubbleSize val="0"/>
        </c:dLbls>
        <c:marker val="1"/>
        <c:smooth val="0"/>
        <c:axId val="145157504"/>
        <c:axId val="145491072"/>
      </c:lineChart>
      <c:catAx>
        <c:axId val="1451575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491072"/>
        <c:crosses val="autoZero"/>
        <c:auto val="1"/>
        <c:lblAlgn val="ctr"/>
        <c:lblOffset val="50"/>
        <c:noMultiLvlLbl val="0"/>
      </c:catAx>
      <c:valAx>
        <c:axId val="14549107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1575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3.61809045E-2</c:v>
                </c:pt>
                <c:pt idx="1">
                  <c:v>3.0937215699999999E-2</c:v>
                </c:pt>
                <c:pt idx="2">
                  <c:v>3.2034632E-2</c:v>
                </c:pt>
                <c:pt idx="3">
                  <c:v>4.05748098E-2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4.4221105500000003E-2</c:v>
                </c:pt>
                <c:pt idx="1">
                  <c:v>5.00454959E-2</c:v>
                </c:pt>
                <c:pt idx="2">
                  <c:v>4.8484848499999997E-2</c:v>
                </c:pt>
                <c:pt idx="3">
                  <c:v>5.7480980600000002E-2</c:v>
                </c:pt>
              </c:numCache>
            </c:numRef>
          </c:val>
          <c:smooth val="0"/>
        </c:ser>
        <c:dLbls>
          <c:showLegendKey val="0"/>
          <c:showVal val="0"/>
          <c:showCatName val="0"/>
          <c:showSerName val="0"/>
          <c:showPercent val="0"/>
          <c:showBubbleSize val="0"/>
        </c:dLbls>
        <c:marker val="1"/>
        <c:smooth val="0"/>
        <c:axId val="146184832"/>
        <c:axId val="146187776"/>
      </c:lineChart>
      <c:catAx>
        <c:axId val="1461848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187776"/>
        <c:crosses val="autoZero"/>
        <c:auto val="1"/>
        <c:lblAlgn val="ctr"/>
        <c:lblOffset val="50"/>
        <c:noMultiLvlLbl val="0"/>
      </c:catAx>
      <c:valAx>
        <c:axId val="14618777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1848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0.31433566429999998</c:v>
                </c:pt>
                <c:pt idx="1">
                  <c:v>0.68566433569999996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0.48498233219999998</c:v>
                </c:pt>
                <c:pt idx="1">
                  <c:v>0.49548069020000002</c:v>
                </c:pt>
                <c:pt idx="2">
                  <c:v>0.5091066782</c:v>
                </c:pt>
                <c:pt idx="3">
                  <c:v>0.48938053100000001</c:v>
                </c:pt>
              </c:numCache>
            </c:numRef>
          </c:val>
          <c:smooth val="0"/>
        </c:ser>
        <c:dLbls>
          <c:showLegendKey val="0"/>
          <c:showVal val="0"/>
          <c:showCatName val="0"/>
          <c:showSerName val="0"/>
          <c:showPercent val="0"/>
          <c:showBubbleSize val="0"/>
        </c:dLbls>
        <c:marker val="1"/>
        <c:smooth val="0"/>
        <c:axId val="148014208"/>
        <c:axId val="149209088"/>
      </c:lineChart>
      <c:catAx>
        <c:axId val="1480142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209088"/>
        <c:crosses val="autoZero"/>
        <c:auto val="1"/>
        <c:lblAlgn val="ctr"/>
        <c:lblOffset val="50"/>
        <c:noMultiLvlLbl val="0"/>
      </c:catAx>
      <c:valAx>
        <c:axId val="14920908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0142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0.2376325088</c:v>
                </c:pt>
                <c:pt idx="1">
                  <c:v>0.26540673790000002</c:v>
                </c:pt>
                <c:pt idx="2">
                  <c:v>0.26366001729999999</c:v>
                </c:pt>
                <c:pt idx="3">
                  <c:v>0.25752212390000001</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7.8621908099999999E-2</c:v>
                </c:pt>
                <c:pt idx="1">
                  <c:v>6.6557107599999998E-2</c:v>
                </c:pt>
                <c:pt idx="2">
                  <c:v>8.6730268900000004E-2</c:v>
                </c:pt>
                <c:pt idx="3">
                  <c:v>9.0265486699999994E-2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0">
                  <c:v>1.14840989E-2</c:v>
                </c:pt>
                <c:pt idx="1">
                  <c:v>1.3147083E-2</c:v>
                </c:pt>
                <c:pt idx="2">
                  <c:v>1.73460538E-2</c:v>
                </c:pt>
                <c:pt idx="3">
                  <c:v>1.8584070800000001E-2</c:v>
                </c:pt>
              </c:numCache>
            </c:numRef>
          </c:val>
          <c:smooth val="0"/>
        </c:ser>
        <c:dLbls>
          <c:showLegendKey val="0"/>
          <c:showVal val="0"/>
          <c:showCatName val="0"/>
          <c:showSerName val="0"/>
          <c:showPercent val="0"/>
          <c:showBubbleSize val="0"/>
        </c:dLbls>
        <c:marker val="1"/>
        <c:smooth val="0"/>
        <c:axId val="149320448"/>
        <c:axId val="149322752"/>
      </c:lineChart>
      <c:catAx>
        <c:axId val="149320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322752"/>
        <c:crosses val="autoZero"/>
        <c:auto val="1"/>
        <c:lblAlgn val="ctr"/>
        <c:lblOffset val="50"/>
        <c:noMultiLvlLbl val="0"/>
      </c:catAx>
      <c:valAx>
        <c:axId val="1493227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3204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0.101590106</c:v>
                </c:pt>
                <c:pt idx="1">
                  <c:v>0.1175020542</c:v>
                </c:pt>
                <c:pt idx="2">
                  <c:v>0.1144839549</c:v>
                </c:pt>
                <c:pt idx="3">
                  <c:v>0.1212389381</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0.14840989399999999</c:v>
                </c:pt>
                <c:pt idx="1">
                  <c:v>0.15940838130000001</c:v>
                </c:pt>
                <c:pt idx="2">
                  <c:v>0.15524718130000001</c:v>
                </c:pt>
                <c:pt idx="3">
                  <c:v>0.15575221240000001</c:v>
                </c:pt>
              </c:numCache>
            </c:numRef>
          </c:val>
          <c:smooth val="0"/>
        </c:ser>
        <c:dLbls>
          <c:showLegendKey val="0"/>
          <c:showVal val="0"/>
          <c:showCatName val="0"/>
          <c:showSerName val="0"/>
          <c:showPercent val="0"/>
          <c:showBubbleSize val="0"/>
        </c:dLbls>
        <c:marker val="1"/>
        <c:smooth val="0"/>
        <c:axId val="153000192"/>
        <c:axId val="153008000"/>
      </c:lineChart>
      <c:catAx>
        <c:axId val="1530001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3008000"/>
        <c:crosses val="autoZero"/>
        <c:auto val="1"/>
        <c:lblAlgn val="ctr"/>
        <c:lblOffset val="50"/>
        <c:noMultiLvlLbl val="0"/>
      </c:catAx>
      <c:valAx>
        <c:axId val="1530080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30001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0.79634703200000001</c:v>
                </c:pt>
                <c:pt idx="1">
                  <c:v>0.78583196050000004</c:v>
                </c:pt>
                <c:pt idx="2">
                  <c:v>0.77272727269999997</c:v>
                </c:pt>
                <c:pt idx="3">
                  <c:v>0.7495812395</c:v>
                </c:pt>
              </c:numCache>
            </c:numRef>
          </c:val>
          <c:smooth val="0"/>
        </c:ser>
        <c:dLbls>
          <c:showLegendKey val="0"/>
          <c:showVal val="0"/>
          <c:showCatName val="0"/>
          <c:showSerName val="0"/>
          <c:showPercent val="0"/>
          <c:showBubbleSize val="0"/>
        </c:dLbls>
        <c:marker val="1"/>
        <c:smooth val="0"/>
        <c:axId val="161421952"/>
        <c:axId val="166957440"/>
      </c:lineChart>
      <c:catAx>
        <c:axId val="161421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6957440"/>
        <c:crosses val="autoZero"/>
        <c:auto val="1"/>
        <c:lblAlgn val="ctr"/>
        <c:lblOffset val="50"/>
        <c:noMultiLvlLbl val="0"/>
      </c:catAx>
      <c:valAx>
        <c:axId val="1669574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1421952"/>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0.45022831050000001</c:v>
                </c:pt>
                <c:pt idx="1">
                  <c:v>0.43739703460000001</c:v>
                </c:pt>
                <c:pt idx="2">
                  <c:v>0.44082332759999998</c:v>
                </c:pt>
                <c:pt idx="3">
                  <c:v>0.4128978224</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0.3132420091</c:v>
                </c:pt>
                <c:pt idx="1">
                  <c:v>0.31548599669999999</c:v>
                </c:pt>
                <c:pt idx="2">
                  <c:v>0.30531732420000002</c:v>
                </c:pt>
                <c:pt idx="3">
                  <c:v>0.31323283079999997</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0.1579908676</c:v>
                </c:pt>
                <c:pt idx="1">
                  <c:v>0.15321252060000001</c:v>
                </c:pt>
                <c:pt idx="2">
                  <c:v>0.1646655232</c:v>
                </c:pt>
                <c:pt idx="3">
                  <c:v>0.16499162479999999</c:v>
                </c:pt>
              </c:numCache>
            </c:numRef>
          </c:val>
          <c:smooth val="0"/>
        </c:ser>
        <c:dLbls>
          <c:showLegendKey val="0"/>
          <c:showVal val="0"/>
          <c:showCatName val="0"/>
          <c:showSerName val="0"/>
          <c:showPercent val="0"/>
          <c:showBubbleSize val="0"/>
        </c:dLbls>
        <c:marker val="1"/>
        <c:smooth val="0"/>
        <c:axId val="167416960"/>
        <c:axId val="167609088"/>
      </c:lineChart>
      <c:catAx>
        <c:axId val="167416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609088"/>
        <c:crosses val="autoZero"/>
        <c:auto val="1"/>
        <c:lblAlgn val="ctr"/>
        <c:lblOffset val="50"/>
        <c:noMultiLvlLbl val="0"/>
      </c:catAx>
      <c:valAx>
        <c:axId val="16760908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4169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0.21461187209999999</c:v>
                </c:pt>
                <c:pt idx="1">
                  <c:v>0.22570016470000001</c:v>
                </c:pt>
                <c:pt idx="2">
                  <c:v>0.21269296739999999</c:v>
                </c:pt>
                <c:pt idx="3">
                  <c:v>0.20854271360000001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0.2292237443</c:v>
                </c:pt>
                <c:pt idx="1">
                  <c:v>0.24135090610000001</c:v>
                </c:pt>
                <c:pt idx="2">
                  <c:v>0.23413379070000001</c:v>
                </c:pt>
                <c:pt idx="3">
                  <c:v>0.2244556114</c:v>
                </c:pt>
              </c:numCache>
            </c:numRef>
          </c:val>
          <c:smooth val="0"/>
        </c:ser>
        <c:dLbls>
          <c:showLegendKey val="0"/>
          <c:showVal val="0"/>
          <c:showCatName val="0"/>
          <c:showSerName val="0"/>
          <c:showPercent val="0"/>
          <c:showBubbleSize val="0"/>
        </c:dLbls>
        <c:marker val="1"/>
        <c:smooth val="0"/>
        <c:axId val="167801600"/>
        <c:axId val="167803136"/>
      </c:lineChart>
      <c:catAx>
        <c:axId val="167801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803136"/>
        <c:crosses val="autoZero"/>
        <c:auto val="1"/>
        <c:lblAlgn val="ctr"/>
        <c:lblOffset val="50"/>
        <c:noMultiLvlLbl val="0"/>
      </c:catAx>
      <c:valAx>
        <c:axId val="1678031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8016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0.33024316110000002</c:v>
                </c:pt>
                <c:pt idx="1">
                  <c:v>0.2976667127</c:v>
                </c:pt>
                <c:pt idx="2">
                  <c:v>0.19879948550000001</c:v>
                </c:pt>
                <c:pt idx="3">
                  <c:v>0.18327835940000001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0.87978723400000003</c:v>
                </c:pt>
                <c:pt idx="1">
                  <c:v>0.88416402039999997</c:v>
                </c:pt>
                <c:pt idx="2">
                  <c:v>0.8870944691</c:v>
                </c:pt>
                <c:pt idx="3">
                  <c:v>0.89287250819999997</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0.61215805469999995</c:v>
                </c:pt>
                <c:pt idx="1">
                  <c:v>0.59367665329999997</c:v>
                </c:pt>
                <c:pt idx="2">
                  <c:v>0.58825210800000005</c:v>
                </c:pt>
                <c:pt idx="3">
                  <c:v>0.58124193319999995</c:v>
                </c:pt>
              </c:numCache>
            </c:numRef>
          </c:val>
          <c:smooth val="0"/>
        </c:ser>
        <c:dLbls>
          <c:showLegendKey val="0"/>
          <c:showVal val="0"/>
          <c:showCatName val="0"/>
          <c:showSerName val="0"/>
          <c:showPercent val="0"/>
          <c:showBubbleSize val="0"/>
        </c:dLbls>
        <c:marker val="1"/>
        <c:smooth val="0"/>
        <c:axId val="169662336"/>
        <c:axId val="169663872"/>
      </c:lineChart>
      <c:catAx>
        <c:axId val="169662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663872"/>
        <c:crosses val="autoZero"/>
        <c:auto val="1"/>
        <c:lblAlgn val="ctr"/>
        <c:lblOffset val="50"/>
        <c:noMultiLvlLbl val="0"/>
      </c:catAx>
      <c:valAx>
        <c:axId val="1696638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66233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8.7639208467999996</c:v>
                </c:pt>
                <c:pt idx="1">
                  <c:v>6.4652133580999998</c:v>
                </c:pt>
                <c:pt idx="2">
                  <c:v>7.9511143063</c:v>
                </c:pt>
                <c:pt idx="3">
                  <c:v>7.6784037558999998</c:v>
                </c:pt>
              </c:numCache>
            </c:numRef>
          </c:val>
          <c:smooth val="0"/>
        </c:ser>
        <c:dLbls>
          <c:showLegendKey val="0"/>
          <c:showVal val="0"/>
          <c:showCatName val="0"/>
          <c:showSerName val="0"/>
          <c:showPercent val="0"/>
          <c:showBubbleSize val="0"/>
        </c:dLbls>
        <c:marker val="1"/>
        <c:smooth val="0"/>
        <c:axId val="170243584"/>
        <c:axId val="170245120"/>
      </c:lineChart>
      <c:catAx>
        <c:axId val="1702435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245120"/>
        <c:crosses val="autoZero"/>
        <c:auto val="1"/>
        <c:lblAlgn val="ctr"/>
        <c:lblOffset val="50"/>
        <c:noMultiLvlLbl val="0"/>
      </c:catAx>
      <c:valAx>
        <c:axId val="17024512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243584"/>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0.22796352580000001</c:v>
                </c:pt>
                <c:pt idx="1">
                  <c:v>0.1234295182</c:v>
                </c:pt>
                <c:pt idx="2">
                  <c:v>8.5751036200000005E-2</c:v>
                </c:pt>
                <c:pt idx="3">
                  <c:v>6.1809837899999998E-2</c:v>
                </c:pt>
              </c:numCache>
            </c:numRef>
          </c:val>
          <c:smooth val="0"/>
        </c:ser>
        <c:dLbls>
          <c:showLegendKey val="0"/>
          <c:showVal val="0"/>
          <c:showCatName val="0"/>
          <c:showSerName val="0"/>
          <c:showPercent val="0"/>
          <c:showBubbleSize val="0"/>
        </c:dLbls>
        <c:marker val="1"/>
        <c:smooth val="0"/>
        <c:axId val="170644608"/>
        <c:axId val="170646144"/>
      </c:lineChart>
      <c:catAx>
        <c:axId val="170644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646144"/>
        <c:crosses val="autoZero"/>
        <c:auto val="1"/>
        <c:lblAlgn val="ctr"/>
        <c:lblOffset val="50"/>
        <c:noMultiLvlLbl val="0"/>
      </c:catAx>
      <c:valAx>
        <c:axId val="1706461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64460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0.1352583587</c:v>
                </c:pt>
                <c:pt idx="1">
                  <c:v>0.1340604722</c:v>
                </c:pt>
                <c:pt idx="2">
                  <c:v>0.1180505931</c:v>
                </c:pt>
                <c:pt idx="3">
                  <c:v>0.12605765090000001</c:v>
                </c:pt>
              </c:numCache>
            </c:numRef>
          </c:val>
          <c:smooth val="0"/>
        </c:ser>
        <c:dLbls>
          <c:showLegendKey val="0"/>
          <c:showVal val="0"/>
          <c:showCatName val="0"/>
          <c:showSerName val="0"/>
          <c:showPercent val="0"/>
          <c:showBubbleSize val="0"/>
        </c:dLbls>
        <c:marker val="1"/>
        <c:smooth val="0"/>
        <c:axId val="175216512"/>
        <c:axId val="175667840"/>
      </c:lineChart>
      <c:catAx>
        <c:axId val="1752165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667840"/>
        <c:crosses val="autoZero"/>
        <c:auto val="1"/>
        <c:lblAlgn val="ctr"/>
        <c:lblOffset val="50"/>
        <c:noMultiLvlLbl val="0"/>
      </c:catAx>
      <c:valAx>
        <c:axId val="17566784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521651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6.8181818199999994E-2</c:v>
                </c:pt>
                <c:pt idx="1">
                  <c:v>0.93181818179999998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6.0182370800000003E-2</c:v>
                </c:pt>
                <c:pt idx="1">
                  <c:v>5.4949606499999998E-2</c:v>
                </c:pt>
                <c:pt idx="2">
                  <c:v>5.4451908E-2</c:v>
                </c:pt>
                <c:pt idx="3">
                  <c:v>5.5499784900000002E-2</c:v>
                </c:pt>
              </c:numCache>
            </c:numRef>
          </c:val>
          <c:smooth val="0"/>
        </c:ser>
        <c:dLbls>
          <c:showLegendKey val="0"/>
          <c:showVal val="0"/>
          <c:showCatName val="0"/>
          <c:showSerName val="0"/>
          <c:showPercent val="0"/>
          <c:showBubbleSize val="0"/>
        </c:dLbls>
        <c:marker val="1"/>
        <c:smooth val="0"/>
        <c:axId val="177643520"/>
        <c:axId val="177673344"/>
      </c:lineChart>
      <c:catAx>
        <c:axId val="177643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673344"/>
        <c:crosses val="autoZero"/>
        <c:auto val="1"/>
        <c:lblAlgn val="ctr"/>
        <c:lblOffset val="50"/>
        <c:noMultiLvlLbl val="0"/>
      </c:catAx>
      <c:valAx>
        <c:axId val="17767334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64352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2.3860182399999999E-2</c:v>
                </c:pt>
                <c:pt idx="1">
                  <c:v>2.2780615800000001E-2</c:v>
                </c:pt>
                <c:pt idx="2">
                  <c:v>2.1437759000000001E-2</c:v>
                </c:pt>
                <c:pt idx="3">
                  <c:v>2.1798365100000001E-2</c:v>
                </c:pt>
              </c:numCache>
            </c:numRef>
          </c:val>
          <c:smooth val="0"/>
        </c:ser>
        <c:dLbls>
          <c:showLegendKey val="0"/>
          <c:showVal val="0"/>
          <c:showCatName val="0"/>
          <c:showSerName val="0"/>
          <c:showPercent val="0"/>
          <c:showBubbleSize val="0"/>
        </c:dLbls>
        <c:marker val="1"/>
        <c:smooth val="0"/>
        <c:axId val="179033600"/>
        <c:axId val="179035136"/>
      </c:lineChart>
      <c:catAx>
        <c:axId val="179033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035136"/>
        <c:crosses val="autoZero"/>
        <c:auto val="1"/>
        <c:lblAlgn val="ctr"/>
        <c:lblOffset val="50"/>
        <c:noMultiLvlLbl val="0"/>
      </c:catAx>
      <c:valAx>
        <c:axId val="17903513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0336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9.5896656499999997E-2</c:v>
                </c:pt>
                <c:pt idx="1">
                  <c:v>9.0846334400000006E-2</c:v>
                </c:pt>
                <c:pt idx="2">
                  <c:v>0.10375875380000001</c:v>
                </c:pt>
                <c:pt idx="3">
                  <c:v>0.1111429801</c:v>
                </c:pt>
              </c:numCache>
            </c:numRef>
          </c:val>
          <c:smooth val="0"/>
        </c:ser>
        <c:dLbls>
          <c:showLegendKey val="0"/>
          <c:showVal val="0"/>
          <c:showCatName val="0"/>
          <c:showSerName val="0"/>
          <c:showPercent val="0"/>
          <c:showBubbleSize val="0"/>
        </c:dLbls>
        <c:marker val="1"/>
        <c:smooth val="0"/>
        <c:axId val="179199360"/>
        <c:axId val="179389568"/>
      </c:lineChart>
      <c:catAx>
        <c:axId val="1791993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389568"/>
        <c:crosses val="autoZero"/>
        <c:auto val="1"/>
        <c:lblAlgn val="ctr"/>
        <c:lblOffset val="50"/>
        <c:noMultiLvlLbl val="0"/>
      </c:catAx>
      <c:valAx>
        <c:axId val="17938956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1993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2.0212766E-2</c:v>
                </c:pt>
                <c:pt idx="1">
                  <c:v>2.1814165399999998E-2</c:v>
                </c:pt>
                <c:pt idx="2">
                  <c:v>2.0437330300000001E-2</c:v>
                </c:pt>
                <c:pt idx="3">
                  <c:v>1.9647210700000001E-2</c:v>
                </c:pt>
              </c:numCache>
            </c:numRef>
          </c:val>
          <c:smooth val="0"/>
        </c:ser>
        <c:dLbls>
          <c:showLegendKey val="0"/>
          <c:showVal val="0"/>
          <c:showCatName val="0"/>
          <c:showSerName val="0"/>
          <c:showPercent val="0"/>
          <c:showBubbleSize val="0"/>
        </c:dLbls>
        <c:marker val="1"/>
        <c:smooth val="0"/>
        <c:axId val="179629056"/>
        <c:axId val="179630848"/>
      </c:lineChart>
      <c:catAx>
        <c:axId val="1796290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630848"/>
        <c:crosses val="autoZero"/>
        <c:auto val="1"/>
        <c:lblAlgn val="ctr"/>
        <c:lblOffset val="50"/>
        <c:noMultiLvlLbl val="0"/>
      </c:catAx>
      <c:valAx>
        <c:axId val="17963084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6290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1.26139818E-2</c:v>
                </c:pt>
                <c:pt idx="1">
                  <c:v>1.18735331E-2</c:v>
                </c:pt>
                <c:pt idx="2">
                  <c:v>1.31484922E-2</c:v>
                </c:pt>
                <c:pt idx="3">
                  <c:v>1.08991826E-2</c:v>
                </c:pt>
              </c:numCache>
            </c:numRef>
          </c:val>
          <c:smooth val="0"/>
        </c:ser>
        <c:dLbls>
          <c:showLegendKey val="0"/>
          <c:showVal val="0"/>
          <c:showCatName val="0"/>
          <c:showSerName val="0"/>
          <c:showPercent val="0"/>
          <c:showBubbleSize val="0"/>
        </c:dLbls>
        <c:marker val="1"/>
        <c:smooth val="0"/>
        <c:axId val="179881088"/>
        <c:axId val="179882624"/>
      </c:lineChart>
      <c:catAx>
        <c:axId val="179881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882624"/>
        <c:crosses val="autoZero"/>
        <c:auto val="1"/>
        <c:lblAlgn val="ctr"/>
        <c:lblOffset val="50"/>
        <c:noMultiLvlLbl val="0"/>
      </c:catAx>
      <c:valAx>
        <c:axId val="17988262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8810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7.8875379900000001E-2</c:v>
                </c:pt>
                <c:pt idx="1">
                  <c:v>7.9110865700000005E-2</c:v>
                </c:pt>
                <c:pt idx="2">
                  <c:v>7.3174217499999999E-2</c:v>
                </c:pt>
                <c:pt idx="3">
                  <c:v>6.5681916000000007E-2</c:v>
                </c:pt>
              </c:numCache>
            </c:numRef>
          </c:val>
          <c:smooth val="0"/>
        </c:ser>
        <c:dLbls>
          <c:showLegendKey val="0"/>
          <c:showVal val="0"/>
          <c:showCatName val="0"/>
          <c:showSerName val="0"/>
          <c:showPercent val="0"/>
          <c:showBubbleSize val="0"/>
        </c:dLbls>
        <c:marker val="1"/>
        <c:smooth val="0"/>
        <c:axId val="180238976"/>
        <c:axId val="181343360"/>
      </c:lineChart>
      <c:catAx>
        <c:axId val="180238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343360"/>
        <c:crosses val="autoZero"/>
        <c:auto val="1"/>
        <c:lblAlgn val="ctr"/>
        <c:lblOffset val="50"/>
        <c:noMultiLvlLbl val="0"/>
      </c:catAx>
      <c:valAx>
        <c:axId val="18134336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023897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7.1152358900000004E-2</c:v>
                </c:pt>
                <c:pt idx="1">
                  <c:v>6.8278805100000006E-2</c:v>
                </c:pt>
                <c:pt idx="2">
                  <c:v>6.0730253400000003E-2</c:v>
                </c:pt>
                <c:pt idx="3">
                  <c:v>5.5658627099999997E-2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7.3599999999999999E-2</c:v>
                </c:pt>
                <c:pt idx="1">
                  <c:v>7.3033707899999994E-2</c:v>
                </c:pt>
                <c:pt idx="2">
                  <c:v>5.3445850900000001E-2</c:v>
                </c:pt>
                <c:pt idx="3">
                  <c:v>5.4901960800000003E-2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9.4399999999999998E-2</c:v>
                </c:pt>
                <c:pt idx="1">
                  <c:v>9.64117434E-2</c:v>
                </c:pt>
                <c:pt idx="2">
                  <c:v>8.9079388699999998E-2</c:v>
                </c:pt>
                <c:pt idx="3">
                  <c:v>8.0181543100000002E-2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4.6838407499999998E-2</c:v>
                </c:pt>
                <c:pt idx="1">
                  <c:v>4.31034483E-2</c:v>
                </c:pt>
                <c:pt idx="2">
                  <c:v>5.98669623E-2</c:v>
                </c:pt>
                <c:pt idx="3">
                  <c:v>4.48430493E-2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0">
                  <c:v>6.3882063899999994E-2</c:v>
                </c:pt>
                <c:pt idx="1">
                  <c:v>6.2770562799999999E-2</c:v>
                </c:pt>
                <c:pt idx="2">
                  <c:v>6.1810154499999999E-2</c:v>
                </c:pt>
                <c:pt idx="3">
                  <c:v>5.4704595199999997E-2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0.1134259259</c:v>
                </c:pt>
                <c:pt idx="1">
                  <c:v>0.12916666669999999</c:v>
                </c:pt>
                <c:pt idx="2">
                  <c:v>0.1129707113</c:v>
                </c:pt>
                <c:pt idx="3">
                  <c:v>0.1069868996</c:v>
                </c:pt>
              </c:numCache>
            </c:numRef>
          </c:val>
          <c:smooth val="0"/>
        </c:ser>
        <c:dLbls>
          <c:showLegendKey val="0"/>
          <c:showVal val="0"/>
          <c:showCatName val="0"/>
          <c:showSerName val="0"/>
          <c:showPercent val="0"/>
          <c:showBubbleSize val="0"/>
        </c:dLbls>
        <c:marker val="1"/>
        <c:smooth val="0"/>
        <c:axId val="181562752"/>
        <c:axId val="181968896"/>
      </c:lineChart>
      <c:catAx>
        <c:axId val="181562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968896"/>
        <c:crosses val="autoZero"/>
        <c:auto val="1"/>
        <c:lblAlgn val="ctr"/>
        <c:lblOffset val="50"/>
        <c:noMultiLvlLbl val="0"/>
      </c:catAx>
      <c:valAx>
        <c:axId val="18196889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156275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7.8875379900000001E-2</c:v>
                </c:pt>
                <c:pt idx="1">
                  <c:v>7.9110865700000005E-2</c:v>
                </c:pt>
                <c:pt idx="2">
                  <c:v>7.3174217499999999E-2</c:v>
                </c:pt>
                <c:pt idx="3">
                  <c:v>6.5681916000000007E-2</c:v>
                </c:pt>
              </c:numCache>
            </c:numRef>
          </c:val>
          <c:smooth val="0"/>
        </c:ser>
        <c:dLbls>
          <c:showLegendKey val="0"/>
          <c:showVal val="0"/>
          <c:showCatName val="0"/>
          <c:showSerName val="0"/>
          <c:showPercent val="0"/>
          <c:showBubbleSize val="0"/>
        </c:dLbls>
        <c:marker val="1"/>
        <c:smooth val="0"/>
        <c:axId val="182168960"/>
        <c:axId val="182173056"/>
      </c:lineChart>
      <c:catAx>
        <c:axId val="182168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2173056"/>
        <c:crosses val="autoZero"/>
        <c:auto val="1"/>
        <c:lblAlgn val="ctr"/>
        <c:lblOffset val="50"/>
        <c:noMultiLvlLbl val="0"/>
      </c:catAx>
      <c:valAx>
        <c:axId val="18217305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216896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6.7219152899999995E-2</c:v>
                </c:pt>
                <c:pt idx="1">
                  <c:v>6.1036789299999998E-2</c:v>
                </c:pt>
                <c:pt idx="2">
                  <c:v>4.3443282399999998E-2</c:v>
                </c:pt>
                <c:pt idx="3">
                  <c:v>4.7275641E-2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0.15346287989999999</c:v>
                </c:pt>
                <c:pt idx="1">
                  <c:v>0.15666965090000001</c:v>
                </c:pt>
                <c:pt idx="2">
                  <c:v>0.14763231199999999</c:v>
                </c:pt>
                <c:pt idx="3">
                  <c:v>0.12848651119999999</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0.1169284468</c:v>
                </c:pt>
                <c:pt idx="1">
                  <c:v>0.11163153789999999</c:v>
                </c:pt>
                <c:pt idx="2">
                  <c:v>0.10688259109999999</c:v>
                </c:pt>
                <c:pt idx="3">
                  <c:v>9.1492776900000003E-2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182715520"/>
        <c:axId val="182717056"/>
      </c:lineChart>
      <c:catAx>
        <c:axId val="182715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2717056"/>
        <c:crosses val="autoZero"/>
        <c:auto val="1"/>
        <c:lblAlgn val="ctr"/>
        <c:lblOffset val="50"/>
        <c:noMultiLvlLbl val="0"/>
      </c:catAx>
      <c:valAx>
        <c:axId val="18271705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271552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1.8276037237066105E-2"/>
                  <c:y val="0"/>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142</c:v>
                </c:pt>
                <c:pt idx="1">
                  <c:v>2592</c:v>
                </c:pt>
                <c:pt idx="2">
                  <c:v>127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612</c:v>
                </c:pt>
                <c:pt idx="1">
                  <c:v>6025</c:v>
                </c:pt>
                <c:pt idx="2">
                  <c:v>338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2713</c:v>
                </c:pt>
                <c:pt idx="1">
                  <c:v>2972</c:v>
                </c:pt>
                <c:pt idx="2">
                  <c:v>2873</c:v>
                </c:pt>
                <c:pt idx="3">
                  <c:v>2860</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6580</c:v>
                </c:pt>
                <c:pt idx="1">
                  <c:v>7243</c:v>
                </c:pt>
                <c:pt idx="2">
                  <c:v>6997</c:v>
                </c:pt>
                <c:pt idx="3">
                  <c:v>6973</c:v>
                </c:pt>
              </c:numCache>
            </c:numRef>
          </c:val>
          <c:smooth val="0"/>
        </c:ser>
        <c:dLbls>
          <c:showLegendKey val="0"/>
          <c:showVal val="0"/>
          <c:showCatName val="0"/>
          <c:showSerName val="0"/>
          <c:showPercent val="0"/>
          <c:showBubbleSize val="0"/>
        </c:dLbls>
        <c:marker val="1"/>
        <c:smooth val="0"/>
        <c:axId val="53295744"/>
        <c:axId val="53428608"/>
      </c:lineChart>
      <c:catAx>
        <c:axId val="53295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428608"/>
        <c:crosses val="autoZero"/>
        <c:auto val="1"/>
        <c:lblAlgn val="ctr"/>
        <c:lblOffset val="50"/>
        <c:noMultiLvlLbl val="0"/>
      </c:catAx>
      <c:valAx>
        <c:axId val="534286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29574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0.34758569849999998</c:v>
                </c:pt>
                <c:pt idx="1">
                  <c:v>0.33142664869999999</c:v>
                </c:pt>
                <c:pt idx="2">
                  <c:v>0.32753219630000002</c:v>
                </c:pt>
                <c:pt idx="3">
                  <c:v>0.31433566429999998</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0.49207519350000001</c:v>
                </c:pt>
                <c:pt idx="1">
                  <c:v>0.49259757739999999</c:v>
                </c:pt>
                <c:pt idx="2">
                  <c:v>0.48764357809999997</c:v>
                </c:pt>
                <c:pt idx="3">
                  <c:v>0.47692307690000002</c:v>
                </c:pt>
              </c:numCache>
            </c:numRef>
          </c:val>
          <c:smooth val="0"/>
        </c:ser>
        <c:dLbls>
          <c:showLegendKey val="0"/>
          <c:showVal val="0"/>
          <c:showCatName val="0"/>
          <c:showSerName val="0"/>
          <c:showPercent val="0"/>
          <c:showBubbleSize val="0"/>
        </c:dLbls>
        <c:marker val="1"/>
        <c:smooth val="0"/>
        <c:axId val="53447680"/>
        <c:axId val="53470336"/>
      </c:lineChart>
      <c:catAx>
        <c:axId val="534476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470336"/>
        <c:crosses val="autoZero"/>
        <c:auto val="1"/>
        <c:lblAlgn val="ctr"/>
        <c:lblOffset val="50"/>
        <c:noMultiLvlLbl val="0"/>
      </c:catAx>
      <c:valAx>
        <c:axId val="534703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4476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514352</xdr:colOff>
      <xdr:row>9</xdr:row>
      <xdr:rowOff>142873</xdr:rowOff>
    </xdr:from>
    <xdr:to>
      <xdr:col>5</xdr:col>
      <xdr:colOff>478157</xdr:colOff>
      <xdr:row>10</xdr:row>
      <xdr:rowOff>133350</xdr:rowOff>
    </xdr:to>
    <xdr:sp macro="" textlink="">
      <xdr:nvSpPr>
        <xdr:cNvPr id="31" name="TextBox 30"/>
        <xdr:cNvSpPr txBox="1"/>
      </xdr:nvSpPr>
      <xdr:spPr>
        <a:xfrm>
          <a:off x="225742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57150</xdr:colOff>
      <xdr:row>9</xdr:row>
      <xdr:rowOff>142873</xdr:rowOff>
    </xdr:from>
    <xdr:to>
      <xdr:col>1</xdr:col>
      <xdr:colOff>226695</xdr:colOff>
      <xdr:row>10</xdr:row>
      <xdr:rowOff>133350</xdr:rowOff>
    </xdr:to>
    <xdr:sp macro="" textlink="">
      <xdr:nvSpPr>
        <xdr:cNvPr id="13" name="TextBox 12"/>
        <xdr:cNvSpPr txBox="1"/>
      </xdr:nvSpPr>
      <xdr:spPr>
        <a:xfrm>
          <a:off x="5715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304800</xdr:colOff>
      <xdr:row>10</xdr:row>
      <xdr:rowOff>47625</xdr:rowOff>
    </xdr:from>
    <xdr:to>
      <xdr:col>1</xdr:col>
      <xdr:colOff>352425</xdr:colOff>
      <xdr:row>10</xdr:row>
      <xdr:rowOff>142875</xdr:rowOff>
    </xdr:to>
    <xdr:cxnSp macro="">
      <xdr:nvCxnSpPr>
        <xdr:cNvPr id="17" name="Straight Connector 16"/>
        <xdr:cNvCxnSpPr/>
      </xdr:nvCxnSpPr>
      <xdr:spPr>
        <a:xfrm flipH="1" flipV="1">
          <a:off x="8667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523875</xdr:colOff>
      <xdr:row>10</xdr:row>
      <xdr:rowOff>47625</xdr:rowOff>
    </xdr:from>
    <xdr:to>
      <xdr:col>5</xdr:col>
      <xdr:colOff>571500</xdr:colOff>
      <xdr:row>10</xdr:row>
      <xdr:rowOff>142875</xdr:rowOff>
    </xdr:to>
    <xdr:cxnSp macro="">
      <xdr:nvCxnSpPr>
        <xdr:cNvPr id="34" name="Straight Connector 33"/>
        <xdr:cNvCxnSpPr/>
      </xdr:nvCxnSpPr>
      <xdr:spPr>
        <a:xfrm flipH="1" flipV="1">
          <a:off x="29432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123823</xdr:rowOff>
    </xdr:from>
    <xdr:to>
      <xdr:col>7</xdr:col>
      <xdr:colOff>447675</xdr:colOff>
      <xdr:row>19</xdr:row>
      <xdr:rowOff>19050</xdr:rowOff>
    </xdr:to>
    <xdr:sp macro="" textlink="">
      <xdr:nvSpPr>
        <xdr:cNvPr id="30" name="TextBox 29"/>
        <xdr:cNvSpPr txBox="1"/>
      </xdr:nvSpPr>
      <xdr:spPr>
        <a:xfrm>
          <a:off x="36195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12.4%</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434</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29.4%</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2.2%</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78</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1,756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6114</v>
      </c>
      <c r="G25" s="84">
        <v>6748</v>
      </c>
      <c r="H25" s="84">
        <v>6499</v>
      </c>
      <c r="I25" s="84">
        <v>6474</v>
      </c>
      <c r="J25" s="84"/>
      <c r="K25" s="84"/>
      <c r="L25" s="84"/>
      <c r="M25" s="84"/>
      <c r="N25" s="84"/>
      <c r="O25" s="84"/>
    </row>
    <row r="26" spans="1:16" s="9" customFormat="1" ht="15" customHeight="1" x14ac:dyDescent="0.2">
      <c r="A26" s="232" t="s">
        <v>259</v>
      </c>
      <c r="B26" s="233"/>
      <c r="C26" s="233"/>
      <c r="D26" s="233"/>
      <c r="E26" s="234"/>
      <c r="F26" s="84">
        <v>5028</v>
      </c>
      <c r="G26" s="84">
        <v>5487</v>
      </c>
      <c r="H26" s="84">
        <v>5279</v>
      </c>
      <c r="I26" s="84">
        <v>5244</v>
      </c>
      <c r="J26" s="84"/>
      <c r="K26" s="84"/>
      <c r="L26" s="84"/>
      <c r="M26" s="84"/>
      <c r="N26" s="84"/>
      <c r="O26" s="84"/>
    </row>
    <row r="27" spans="1:16" s="82" customFormat="1" ht="15" customHeight="1" x14ac:dyDescent="0.25">
      <c r="A27" s="232" t="s">
        <v>260</v>
      </c>
      <c r="B27" s="233"/>
      <c r="C27" s="233"/>
      <c r="D27" s="233"/>
      <c r="E27" s="234"/>
      <c r="F27" s="116">
        <v>0.82237487730000003</v>
      </c>
      <c r="G27" s="116">
        <v>0.81312981620000002</v>
      </c>
      <c r="H27" s="116">
        <v>0.81227881209999997</v>
      </c>
      <c r="I27" s="116">
        <v>0.81000926780000004</v>
      </c>
      <c r="J27" s="116"/>
      <c r="K27" s="116"/>
      <c r="L27" s="116"/>
      <c r="M27" s="116"/>
      <c r="N27" s="116"/>
      <c r="O27" s="116"/>
    </row>
    <row r="28" spans="1:16" s="9" customFormat="1" ht="15" customHeight="1" x14ac:dyDescent="0.2">
      <c r="A28" s="168" t="s">
        <v>76</v>
      </c>
      <c r="B28" s="169"/>
      <c r="C28" s="169"/>
      <c r="D28" s="169"/>
      <c r="E28" s="170"/>
      <c r="F28" s="58">
        <v>358</v>
      </c>
      <c r="G28" s="58">
        <v>385</v>
      </c>
      <c r="H28" s="58">
        <v>380</v>
      </c>
      <c r="I28" s="58">
        <v>365</v>
      </c>
      <c r="J28" s="58"/>
      <c r="K28" s="58"/>
      <c r="L28" s="58"/>
      <c r="M28" s="58"/>
      <c r="N28" s="58"/>
      <c r="O28" s="58"/>
    </row>
    <row r="29" spans="1:16" s="9" customFormat="1" ht="15" customHeight="1" x14ac:dyDescent="0.2">
      <c r="A29" s="168" t="s">
        <v>77</v>
      </c>
      <c r="B29" s="169"/>
      <c r="C29" s="169"/>
      <c r="D29" s="169"/>
      <c r="E29" s="170"/>
      <c r="F29" s="116">
        <v>7.1201272900000001E-2</v>
      </c>
      <c r="G29" s="116">
        <v>7.0165846500000004E-2</v>
      </c>
      <c r="H29" s="116">
        <v>7.1983330200000001E-2</v>
      </c>
      <c r="I29" s="116">
        <v>6.9603356199999994E-2</v>
      </c>
      <c r="J29" s="116"/>
      <c r="K29" s="116"/>
      <c r="L29" s="116"/>
      <c r="M29" s="116"/>
      <c r="N29" s="116"/>
      <c r="O29" s="116"/>
    </row>
    <row r="30" spans="1:16" s="9" customFormat="1" ht="15" customHeight="1" x14ac:dyDescent="0.2">
      <c r="A30" s="168" t="s">
        <v>78</v>
      </c>
      <c r="B30" s="169"/>
      <c r="C30" s="169"/>
      <c r="D30" s="169"/>
      <c r="E30" s="170"/>
      <c r="F30" s="58">
        <v>380</v>
      </c>
      <c r="G30" s="58">
        <v>433</v>
      </c>
      <c r="H30" s="58">
        <v>408</v>
      </c>
      <c r="I30" s="58">
        <v>410</v>
      </c>
      <c r="J30" s="58"/>
      <c r="K30" s="58"/>
      <c r="L30" s="58"/>
      <c r="M30" s="58"/>
      <c r="N30" s="58"/>
      <c r="O30" s="58"/>
    </row>
    <row r="31" spans="1:16" s="10" customFormat="1" ht="15" customHeight="1" x14ac:dyDescent="0.2">
      <c r="A31" s="168" t="s">
        <v>79</v>
      </c>
      <c r="B31" s="169"/>
      <c r="C31" s="169"/>
      <c r="D31" s="169"/>
      <c r="E31" s="170"/>
      <c r="F31" s="116">
        <v>7.5576770099999996E-2</v>
      </c>
      <c r="G31" s="116">
        <v>7.8913796199999997E-2</v>
      </c>
      <c r="H31" s="116">
        <v>7.7287364999999997E-2</v>
      </c>
      <c r="I31" s="116">
        <v>7.8184591900000003E-2</v>
      </c>
      <c r="J31" s="116"/>
      <c r="K31" s="116"/>
      <c r="L31" s="116"/>
      <c r="M31" s="116"/>
      <c r="N31" s="116"/>
      <c r="O31" s="116"/>
      <c r="P31" s="83"/>
    </row>
    <row r="32" spans="1:16" s="10" customFormat="1" ht="15" customHeight="1" x14ac:dyDescent="0.2">
      <c r="A32" s="232" t="s">
        <v>80</v>
      </c>
      <c r="B32" s="233"/>
      <c r="C32" s="233"/>
      <c r="D32" s="233"/>
      <c r="E32" s="234"/>
      <c r="F32" s="58">
        <v>787</v>
      </c>
      <c r="G32" s="58">
        <v>879</v>
      </c>
      <c r="H32" s="58">
        <v>841</v>
      </c>
      <c r="I32" s="58">
        <v>847</v>
      </c>
      <c r="J32" s="58"/>
      <c r="K32" s="58"/>
      <c r="L32" s="58"/>
      <c r="M32" s="58"/>
      <c r="N32" s="58"/>
      <c r="O32" s="58"/>
    </row>
    <row r="33" spans="1:15" s="10" customFormat="1" ht="15" customHeight="1" x14ac:dyDescent="0.2">
      <c r="A33" s="232" t="s">
        <v>81</v>
      </c>
      <c r="B33" s="233"/>
      <c r="C33" s="233"/>
      <c r="D33" s="233"/>
      <c r="E33" s="234"/>
      <c r="F33" s="116">
        <v>0.15652346859999999</v>
      </c>
      <c r="G33" s="116">
        <v>0.1601968289</v>
      </c>
      <c r="H33" s="116">
        <v>0.15931047549999999</v>
      </c>
      <c r="I33" s="116">
        <v>0.1615179252</v>
      </c>
      <c r="J33" s="116"/>
      <c r="K33" s="116"/>
      <c r="L33" s="116"/>
      <c r="M33" s="116"/>
      <c r="N33" s="116"/>
      <c r="O33" s="116"/>
    </row>
    <row r="34" spans="1:15" s="10" customFormat="1" ht="15" customHeight="1" x14ac:dyDescent="0.2">
      <c r="A34" s="232" t="s">
        <v>272</v>
      </c>
      <c r="B34" s="233"/>
      <c r="C34" s="233"/>
      <c r="D34" s="233"/>
      <c r="E34" s="234"/>
      <c r="F34" s="84">
        <v>1593</v>
      </c>
      <c r="G34" s="84">
        <v>1939</v>
      </c>
      <c r="H34" s="84">
        <v>1811</v>
      </c>
      <c r="I34" s="84">
        <v>1739</v>
      </c>
      <c r="J34" s="84"/>
      <c r="K34" s="84"/>
      <c r="L34" s="84"/>
      <c r="M34" s="84"/>
      <c r="N34" s="84"/>
      <c r="O34" s="84"/>
    </row>
    <row r="35" spans="1:15" s="10" customFormat="1" ht="15" customHeight="1" x14ac:dyDescent="0.2">
      <c r="A35" s="232" t="s">
        <v>273</v>
      </c>
      <c r="B35" s="233"/>
      <c r="C35" s="233"/>
      <c r="D35" s="233"/>
      <c r="E35" s="234"/>
      <c r="F35" s="116">
        <v>0.31682577569999998</v>
      </c>
      <c r="G35" s="116">
        <v>0.35338071809999999</v>
      </c>
      <c r="H35" s="116">
        <v>0.3430573972</v>
      </c>
      <c r="I35" s="116">
        <v>0.33161708620000002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2961</v>
      </c>
      <c r="G25" s="84">
        <v>3233</v>
      </c>
      <c r="H25" s="84">
        <v>3110</v>
      </c>
      <c r="I25" s="84">
        <v>3041</v>
      </c>
      <c r="J25" s="84"/>
      <c r="K25" s="84"/>
      <c r="L25" s="84"/>
      <c r="M25" s="84"/>
      <c r="N25" s="84"/>
      <c r="O25" s="84"/>
    </row>
    <row r="26" spans="1:16" s="9" customFormat="1" ht="15" customHeight="1" x14ac:dyDescent="0.2">
      <c r="A26" s="232" t="s">
        <v>259</v>
      </c>
      <c r="B26" s="233"/>
      <c r="C26" s="233"/>
      <c r="D26" s="233"/>
      <c r="E26" s="234"/>
      <c r="F26" s="84">
        <v>2801</v>
      </c>
      <c r="G26" s="84">
        <v>3056</v>
      </c>
      <c r="H26" s="84">
        <v>2960</v>
      </c>
      <c r="I26" s="84">
        <v>2920</v>
      </c>
      <c r="J26" s="84"/>
      <c r="K26" s="84"/>
      <c r="L26" s="84"/>
      <c r="M26" s="84"/>
      <c r="N26" s="84"/>
      <c r="O26" s="84"/>
    </row>
    <row r="27" spans="1:16" s="143" customFormat="1" ht="15" customHeight="1" x14ac:dyDescent="0.25">
      <c r="A27" s="232" t="s">
        <v>260</v>
      </c>
      <c r="B27" s="233"/>
      <c r="C27" s="233"/>
      <c r="D27" s="233"/>
      <c r="E27" s="234"/>
      <c r="F27" s="116">
        <v>0.94596420130000003</v>
      </c>
      <c r="G27" s="116">
        <v>0.94525208780000003</v>
      </c>
      <c r="H27" s="116">
        <v>0.95176848869999997</v>
      </c>
      <c r="I27" s="116">
        <v>0.96021045709999997</v>
      </c>
      <c r="J27" s="116"/>
      <c r="K27" s="116"/>
      <c r="L27" s="116"/>
      <c r="M27" s="116"/>
      <c r="N27" s="116"/>
      <c r="O27" s="116"/>
    </row>
    <row r="28" spans="1:16" s="9" customFormat="1" ht="15" customHeight="1" x14ac:dyDescent="0.2">
      <c r="A28" s="168" t="s">
        <v>76</v>
      </c>
      <c r="B28" s="169"/>
      <c r="C28" s="169"/>
      <c r="D28" s="169"/>
      <c r="E28" s="170"/>
      <c r="F28" s="58">
        <v>15</v>
      </c>
      <c r="G28" s="58">
        <v>16</v>
      </c>
      <c r="H28" s="58">
        <v>17</v>
      </c>
      <c r="I28" s="58">
        <v>15</v>
      </c>
      <c r="J28" s="58"/>
      <c r="K28" s="58"/>
      <c r="L28" s="58"/>
      <c r="M28" s="58"/>
      <c r="N28" s="58"/>
      <c r="O28" s="58"/>
    </row>
    <row r="29" spans="1:16" s="9" customFormat="1" ht="15" customHeight="1" x14ac:dyDescent="0.2">
      <c r="A29" s="168" t="s">
        <v>77</v>
      </c>
      <c r="B29" s="169"/>
      <c r="C29" s="169"/>
      <c r="D29" s="169"/>
      <c r="E29" s="170"/>
      <c r="F29" s="116">
        <v>5.3552303000000004E-3</v>
      </c>
      <c r="G29" s="116">
        <v>5.2356021000000003E-3</v>
      </c>
      <c r="H29" s="116">
        <v>5.7432432000000004E-3</v>
      </c>
      <c r="I29" s="116">
        <v>5.1369863000000002E-3</v>
      </c>
      <c r="J29" s="116"/>
      <c r="K29" s="116"/>
      <c r="L29" s="116"/>
      <c r="M29" s="116"/>
      <c r="N29" s="116"/>
      <c r="O29" s="116"/>
    </row>
    <row r="30" spans="1:16" s="9" customFormat="1" ht="15" customHeight="1" x14ac:dyDescent="0.2">
      <c r="A30" s="168" t="s">
        <v>78</v>
      </c>
      <c r="B30" s="169"/>
      <c r="C30" s="169"/>
      <c r="D30" s="169"/>
      <c r="E30" s="170"/>
      <c r="F30" s="58" t="s">
        <v>334</v>
      </c>
      <c r="G30" s="58">
        <v>12</v>
      </c>
      <c r="H30" s="58">
        <v>12</v>
      </c>
      <c r="I30" s="58">
        <v>11</v>
      </c>
      <c r="J30" s="58"/>
      <c r="K30" s="58"/>
      <c r="L30" s="58"/>
      <c r="M30" s="58"/>
      <c r="N30" s="58"/>
      <c r="O30" s="58"/>
    </row>
    <row r="31" spans="1:16" s="10" customFormat="1" ht="15" customHeight="1" x14ac:dyDescent="0.2">
      <c r="A31" s="168" t="s">
        <v>79</v>
      </c>
      <c r="B31" s="169"/>
      <c r="C31" s="169"/>
      <c r="D31" s="169"/>
      <c r="E31" s="170"/>
      <c r="F31" s="116"/>
      <c r="G31" s="116">
        <v>3.9267015999999997E-3</v>
      </c>
      <c r="H31" s="116">
        <v>4.0540541000000001E-3</v>
      </c>
      <c r="I31" s="116">
        <v>3.7671232999999999E-3</v>
      </c>
      <c r="J31" s="116"/>
      <c r="K31" s="116"/>
      <c r="L31" s="116"/>
      <c r="M31" s="116"/>
      <c r="N31" s="116"/>
      <c r="O31" s="116"/>
      <c r="P31" s="83"/>
    </row>
    <row r="32" spans="1:16" s="10" customFormat="1" ht="15" customHeight="1" x14ac:dyDescent="0.2">
      <c r="A32" s="232" t="s">
        <v>80</v>
      </c>
      <c r="B32" s="233"/>
      <c r="C32" s="233"/>
      <c r="D32" s="233"/>
      <c r="E32" s="234"/>
      <c r="F32" s="58">
        <v>354</v>
      </c>
      <c r="G32" s="58">
        <v>380</v>
      </c>
      <c r="H32" s="58">
        <v>395</v>
      </c>
      <c r="I32" s="58">
        <v>404</v>
      </c>
      <c r="J32" s="58"/>
      <c r="K32" s="58"/>
      <c r="L32" s="58"/>
      <c r="M32" s="58"/>
      <c r="N32" s="58"/>
      <c r="O32" s="58"/>
    </row>
    <row r="33" spans="1:16" s="10" customFormat="1" ht="15" customHeight="1" x14ac:dyDescent="0.2">
      <c r="A33" s="232" t="s">
        <v>81</v>
      </c>
      <c r="B33" s="233"/>
      <c r="C33" s="233"/>
      <c r="D33" s="233"/>
      <c r="E33" s="234"/>
      <c r="F33" s="116">
        <v>0.1263834345</v>
      </c>
      <c r="G33" s="116">
        <v>0.1243455497</v>
      </c>
      <c r="H33" s="116">
        <v>0.1334459459</v>
      </c>
      <c r="I33" s="116">
        <v>0.13835616440000001</v>
      </c>
      <c r="J33" s="116"/>
      <c r="K33" s="116"/>
      <c r="L33" s="116"/>
      <c r="M33" s="116"/>
      <c r="N33" s="116"/>
      <c r="O33" s="116"/>
    </row>
    <row r="34" spans="1:16" s="10" customFormat="1" ht="15" customHeight="1" x14ac:dyDescent="0.2">
      <c r="A34" s="232" t="s">
        <v>272</v>
      </c>
      <c r="B34" s="233"/>
      <c r="C34" s="233"/>
      <c r="D34" s="233"/>
      <c r="E34" s="234"/>
      <c r="F34" s="84">
        <v>661</v>
      </c>
      <c r="G34" s="84">
        <v>803</v>
      </c>
      <c r="H34" s="84">
        <v>782</v>
      </c>
      <c r="I34" s="84">
        <v>766</v>
      </c>
      <c r="J34" s="84"/>
      <c r="K34" s="84"/>
      <c r="L34" s="84"/>
      <c r="M34" s="84"/>
      <c r="N34" s="84"/>
      <c r="O34" s="84"/>
    </row>
    <row r="35" spans="1:16" s="10" customFormat="1" ht="15" customHeight="1" x14ac:dyDescent="0.2">
      <c r="A35" s="232" t="s">
        <v>273</v>
      </c>
      <c r="B35" s="233"/>
      <c r="C35" s="233"/>
      <c r="D35" s="233"/>
      <c r="E35" s="234"/>
      <c r="F35" s="116">
        <v>0.23598714740000001</v>
      </c>
      <c r="G35" s="116">
        <v>0.26276178010000001</v>
      </c>
      <c r="H35" s="116">
        <v>0.26418918920000001</v>
      </c>
      <c r="I35" s="116">
        <v>0.26232876710000003</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2058</v>
      </c>
      <c r="G25" s="84">
        <v>2301</v>
      </c>
      <c r="H25" s="84">
        <v>2223</v>
      </c>
      <c r="I25" s="84">
        <v>2239</v>
      </c>
      <c r="J25" s="84"/>
      <c r="K25" s="84"/>
      <c r="L25" s="84"/>
      <c r="M25" s="84"/>
      <c r="N25" s="84"/>
      <c r="O25" s="84"/>
    </row>
    <row r="26" spans="1:16" s="9" customFormat="1" ht="15" customHeight="1" x14ac:dyDescent="0.2">
      <c r="A26" s="232" t="s">
        <v>259</v>
      </c>
      <c r="B26" s="233"/>
      <c r="C26" s="233"/>
      <c r="D26" s="233"/>
      <c r="E26" s="234"/>
      <c r="F26" s="84">
        <v>1132</v>
      </c>
      <c r="G26" s="84">
        <v>1217</v>
      </c>
      <c r="H26" s="84">
        <v>1153</v>
      </c>
      <c r="I26" s="84">
        <v>1130</v>
      </c>
      <c r="J26" s="84"/>
      <c r="K26" s="84"/>
      <c r="L26" s="84"/>
      <c r="M26" s="84"/>
      <c r="N26" s="84"/>
      <c r="O26" s="84"/>
    </row>
    <row r="27" spans="1:16" s="143" customFormat="1" ht="15" customHeight="1" x14ac:dyDescent="0.25">
      <c r="A27" s="232" t="s">
        <v>260</v>
      </c>
      <c r="B27" s="233"/>
      <c r="C27" s="233"/>
      <c r="D27" s="233"/>
      <c r="E27" s="234"/>
      <c r="F27" s="116">
        <v>0.55004859090000002</v>
      </c>
      <c r="G27" s="116">
        <v>0.52890047809999996</v>
      </c>
      <c r="H27" s="116">
        <v>0.51866846600000005</v>
      </c>
      <c r="I27" s="116">
        <v>0.50468959359999999</v>
      </c>
      <c r="J27" s="116"/>
      <c r="K27" s="116"/>
      <c r="L27" s="116"/>
      <c r="M27" s="116"/>
      <c r="N27" s="116"/>
      <c r="O27" s="116"/>
    </row>
    <row r="28" spans="1:16" s="9" customFormat="1" ht="15" customHeight="1" x14ac:dyDescent="0.2">
      <c r="A28" s="168" t="s">
        <v>76</v>
      </c>
      <c r="B28" s="169"/>
      <c r="C28" s="169"/>
      <c r="D28" s="169"/>
      <c r="E28" s="170"/>
      <c r="F28" s="58">
        <v>61</v>
      </c>
      <c r="G28" s="58">
        <v>63</v>
      </c>
      <c r="H28" s="58">
        <v>68</v>
      </c>
      <c r="I28" s="58">
        <v>64</v>
      </c>
      <c r="J28" s="58"/>
      <c r="K28" s="58"/>
      <c r="L28" s="58"/>
      <c r="M28" s="58"/>
      <c r="N28" s="58"/>
      <c r="O28" s="58"/>
    </row>
    <row r="29" spans="1:16" s="9" customFormat="1" ht="15" customHeight="1" x14ac:dyDescent="0.2">
      <c r="A29" s="168" t="s">
        <v>77</v>
      </c>
      <c r="B29" s="169"/>
      <c r="C29" s="169"/>
      <c r="D29" s="169"/>
      <c r="E29" s="170"/>
      <c r="F29" s="116">
        <v>5.3886925799999999E-2</v>
      </c>
      <c r="G29" s="116">
        <v>5.17666393E-2</v>
      </c>
      <c r="H29" s="116">
        <v>5.8976582800000003E-2</v>
      </c>
      <c r="I29" s="116">
        <v>5.6637168100000003E-2</v>
      </c>
      <c r="J29" s="116"/>
      <c r="K29" s="116"/>
      <c r="L29" s="116"/>
      <c r="M29" s="116"/>
      <c r="N29" s="116"/>
      <c r="O29" s="116"/>
    </row>
    <row r="30" spans="1:16" s="9" customFormat="1" ht="15" customHeight="1" x14ac:dyDescent="0.2">
      <c r="A30" s="168" t="s">
        <v>78</v>
      </c>
      <c r="B30" s="169"/>
      <c r="C30" s="169"/>
      <c r="D30" s="169"/>
      <c r="E30" s="170"/>
      <c r="F30" s="58">
        <v>119</v>
      </c>
      <c r="G30" s="58">
        <v>118</v>
      </c>
      <c r="H30" s="58">
        <v>113</v>
      </c>
      <c r="I30" s="58">
        <v>105</v>
      </c>
      <c r="J30" s="58"/>
      <c r="K30" s="58"/>
      <c r="L30" s="58"/>
      <c r="M30" s="58"/>
      <c r="N30" s="58"/>
      <c r="O30" s="58"/>
    </row>
    <row r="31" spans="1:16" s="10" customFormat="1" ht="15" customHeight="1" x14ac:dyDescent="0.2">
      <c r="A31" s="168" t="s">
        <v>79</v>
      </c>
      <c r="B31" s="169"/>
      <c r="C31" s="169"/>
      <c r="D31" s="169"/>
      <c r="E31" s="170"/>
      <c r="F31" s="116">
        <v>0.10512367490000001</v>
      </c>
      <c r="G31" s="116">
        <v>9.6959737099999999E-2</v>
      </c>
      <c r="H31" s="116">
        <v>9.8005203799999996E-2</v>
      </c>
      <c r="I31" s="116">
        <v>9.2920353999999997E-2</v>
      </c>
      <c r="J31" s="116"/>
      <c r="K31" s="116"/>
      <c r="L31" s="116"/>
      <c r="M31" s="116"/>
      <c r="N31" s="116"/>
      <c r="O31" s="116"/>
      <c r="P31" s="83"/>
    </row>
    <row r="32" spans="1:16" s="10" customFormat="1" ht="15" customHeight="1" x14ac:dyDescent="0.2">
      <c r="A32" s="232" t="s">
        <v>80</v>
      </c>
      <c r="B32" s="233"/>
      <c r="C32" s="233"/>
      <c r="D32" s="233"/>
      <c r="E32" s="234"/>
      <c r="F32" s="58">
        <v>142</v>
      </c>
      <c r="G32" s="58">
        <v>170</v>
      </c>
      <c r="H32" s="58">
        <v>142</v>
      </c>
      <c r="I32" s="58">
        <v>131</v>
      </c>
      <c r="J32" s="58"/>
      <c r="K32" s="58"/>
      <c r="L32" s="58"/>
      <c r="M32" s="58"/>
      <c r="N32" s="58"/>
      <c r="O32" s="58"/>
    </row>
    <row r="33" spans="1:15" s="10" customFormat="1" ht="15" customHeight="1" x14ac:dyDescent="0.2">
      <c r="A33" s="232" t="s">
        <v>81</v>
      </c>
      <c r="B33" s="233"/>
      <c r="C33" s="233"/>
      <c r="D33" s="233"/>
      <c r="E33" s="234"/>
      <c r="F33" s="116">
        <v>0.1254416961</v>
      </c>
      <c r="G33" s="116">
        <v>0.13968775680000001</v>
      </c>
      <c r="H33" s="116">
        <v>0.1231569818</v>
      </c>
      <c r="I33" s="116">
        <v>0.11592920349999999</v>
      </c>
      <c r="J33" s="116"/>
      <c r="K33" s="116"/>
      <c r="L33" s="116"/>
      <c r="M33" s="116"/>
      <c r="N33" s="116"/>
      <c r="O33" s="116"/>
    </row>
    <row r="34" spans="1:15" s="10" customFormat="1" ht="15" customHeight="1" x14ac:dyDescent="0.2">
      <c r="A34" s="232" t="s">
        <v>272</v>
      </c>
      <c r="B34" s="233"/>
      <c r="C34" s="233"/>
      <c r="D34" s="233"/>
      <c r="E34" s="234"/>
      <c r="F34" s="84">
        <v>467</v>
      </c>
      <c r="G34" s="84">
        <v>536</v>
      </c>
      <c r="H34" s="84">
        <v>468</v>
      </c>
      <c r="I34" s="84">
        <v>452</v>
      </c>
      <c r="J34" s="84"/>
      <c r="K34" s="84"/>
      <c r="L34" s="84"/>
      <c r="M34" s="84"/>
      <c r="N34" s="84"/>
      <c r="O34" s="84"/>
    </row>
    <row r="35" spans="1:15" s="10" customFormat="1" ht="15" customHeight="1" x14ac:dyDescent="0.2">
      <c r="A35" s="232" t="s">
        <v>273</v>
      </c>
      <c r="B35" s="233"/>
      <c r="C35" s="233"/>
      <c r="D35" s="233"/>
      <c r="E35" s="234"/>
      <c r="F35" s="116">
        <v>0.41254416960000001</v>
      </c>
      <c r="G35" s="116">
        <v>0.44042728019999999</v>
      </c>
      <c r="H35" s="116">
        <v>0.40589765830000002</v>
      </c>
      <c r="I35" s="116">
        <v>0.4</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1095</v>
      </c>
      <c r="G25" s="84">
        <v>1214</v>
      </c>
      <c r="H25" s="84">
        <v>1166</v>
      </c>
      <c r="I25" s="84">
        <v>1194</v>
      </c>
      <c r="J25" s="84"/>
      <c r="K25" s="84"/>
      <c r="L25" s="84"/>
      <c r="M25" s="84"/>
      <c r="N25" s="84"/>
      <c r="O25" s="84"/>
    </row>
    <row r="26" spans="1:16" s="9" customFormat="1" ht="15" customHeight="1" x14ac:dyDescent="0.2">
      <c r="A26" s="232" t="s">
        <v>259</v>
      </c>
      <c r="B26" s="233"/>
      <c r="C26" s="233"/>
      <c r="D26" s="233"/>
      <c r="E26" s="234"/>
      <c r="F26" s="84">
        <v>1095</v>
      </c>
      <c r="G26" s="84">
        <v>1214</v>
      </c>
      <c r="H26" s="84">
        <v>1166</v>
      </c>
      <c r="I26" s="84">
        <v>1194</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282</v>
      </c>
      <c r="G28" s="58">
        <v>306</v>
      </c>
      <c r="H28" s="58">
        <v>295</v>
      </c>
      <c r="I28" s="58">
        <v>286</v>
      </c>
      <c r="J28" s="58"/>
      <c r="K28" s="58"/>
      <c r="L28" s="58"/>
      <c r="M28" s="58"/>
      <c r="N28" s="58"/>
      <c r="O28" s="58"/>
    </row>
    <row r="29" spans="1:16" s="9" customFormat="1" ht="15" customHeight="1" x14ac:dyDescent="0.2">
      <c r="A29" s="168" t="s">
        <v>77</v>
      </c>
      <c r="B29" s="169"/>
      <c r="C29" s="169"/>
      <c r="D29" s="169"/>
      <c r="E29" s="170"/>
      <c r="F29" s="116">
        <v>0.25753424660000002</v>
      </c>
      <c r="G29" s="116">
        <v>0.25205930809999999</v>
      </c>
      <c r="H29" s="116">
        <v>0.25300171529999999</v>
      </c>
      <c r="I29" s="116">
        <v>0.2395309883</v>
      </c>
      <c r="J29" s="116"/>
      <c r="K29" s="116"/>
      <c r="L29" s="116"/>
      <c r="M29" s="116"/>
      <c r="N29" s="116"/>
      <c r="O29" s="116"/>
    </row>
    <row r="30" spans="1:16" s="9" customFormat="1" ht="15" customHeight="1" x14ac:dyDescent="0.2">
      <c r="A30" s="168" t="s">
        <v>78</v>
      </c>
      <c r="B30" s="169"/>
      <c r="C30" s="169"/>
      <c r="D30" s="169"/>
      <c r="E30" s="170"/>
      <c r="F30" s="58">
        <v>255</v>
      </c>
      <c r="G30" s="58">
        <v>303</v>
      </c>
      <c r="H30" s="58">
        <v>283</v>
      </c>
      <c r="I30" s="58">
        <v>294</v>
      </c>
      <c r="J30" s="58"/>
      <c r="K30" s="58"/>
      <c r="L30" s="58"/>
      <c r="M30" s="58"/>
      <c r="N30" s="58"/>
      <c r="O30" s="58"/>
    </row>
    <row r="31" spans="1:16" s="10" customFormat="1" ht="15" customHeight="1" x14ac:dyDescent="0.2">
      <c r="A31" s="168" t="s">
        <v>79</v>
      </c>
      <c r="B31" s="169"/>
      <c r="C31" s="169"/>
      <c r="D31" s="169"/>
      <c r="E31" s="170"/>
      <c r="F31" s="116">
        <v>0.23287671230000001</v>
      </c>
      <c r="G31" s="116">
        <v>0.24958813839999999</v>
      </c>
      <c r="H31" s="116">
        <v>0.24271012010000001</v>
      </c>
      <c r="I31" s="116">
        <v>0.24623115579999999</v>
      </c>
      <c r="J31" s="116"/>
      <c r="K31" s="116"/>
      <c r="L31" s="116"/>
      <c r="M31" s="116"/>
      <c r="N31" s="116"/>
      <c r="O31" s="116"/>
      <c r="P31" s="83"/>
    </row>
    <row r="32" spans="1:16" s="10" customFormat="1" ht="15" customHeight="1" x14ac:dyDescent="0.2">
      <c r="A32" s="232" t="s">
        <v>80</v>
      </c>
      <c r="B32" s="233"/>
      <c r="C32" s="233"/>
      <c r="D32" s="233"/>
      <c r="E32" s="234"/>
      <c r="F32" s="58">
        <v>291</v>
      </c>
      <c r="G32" s="58">
        <v>329</v>
      </c>
      <c r="H32" s="58">
        <v>304</v>
      </c>
      <c r="I32" s="58">
        <v>312</v>
      </c>
      <c r="J32" s="58"/>
      <c r="K32" s="58"/>
      <c r="L32" s="58"/>
      <c r="M32" s="58"/>
      <c r="N32" s="58"/>
      <c r="O32" s="58"/>
    </row>
    <row r="33" spans="1:15" s="10" customFormat="1" ht="15" customHeight="1" x14ac:dyDescent="0.2">
      <c r="A33" s="232" t="s">
        <v>81</v>
      </c>
      <c r="B33" s="233"/>
      <c r="C33" s="233"/>
      <c r="D33" s="233"/>
      <c r="E33" s="234"/>
      <c r="F33" s="116">
        <v>0.26575342470000002</v>
      </c>
      <c r="G33" s="116">
        <v>0.2710049423</v>
      </c>
      <c r="H33" s="116">
        <v>0.26072041169999999</v>
      </c>
      <c r="I33" s="116">
        <v>0.26130653269999998</v>
      </c>
      <c r="J33" s="116"/>
      <c r="K33" s="116"/>
      <c r="L33" s="116"/>
      <c r="M33" s="116"/>
      <c r="N33" s="116"/>
      <c r="O33" s="116"/>
    </row>
    <row r="34" spans="1:15" s="10" customFormat="1" ht="15" customHeight="1" x14ac:dyDescent="0.2">
      <c r="A34" s="232" t="s">
        <v>272</v>
      </c>
      <c r="B34" s="233"/>
      <c r="C34" s="233"/>
      <c r="D34" s="233"/>
      <c r="E34" s="234"/>
      <c r="F34" s="84">
        <v>465</v>
      </c>
      <c r="G34" s="84">
        <v>600</v>
      </c>
      <c r="H34" s="84">
        <v>561</v>
      </c>
      <c r="I34" s="84">
        <v>521</v>
      </c>
      <c r="J34" s="84"/>
      <c r="K34" s="84"/>
      <c r="L34" s="84"/>
      <c r="M34" s="84"/>
      <c r="N34" s="84"/>
      <c r="O34" s="84"/>
    </row>
    <row r="35" spans="1:15" s="10" customFormat="1" ht="15" customHeight="1" x14ac:dyDescent="0.2">
      <c r="A35" s="232" t="s">
        <v>273</v>
      </c>
      <c r="B35" s="233"/>
      <c r="C35" s="233"/>
      <c r="D35" s="233"/>
      <c r="E35" s="234"/>
      <c r="F35" s="116">
        <v>0.42465753420000002</v>
      </c>
      <c r="G35" s="116">
        <v>0.49423393739999999</v>
      </c>
      <c r="H35" s="116">
        <v>0.48113207549999998</v>
      </c>
      <c r="I35" s="116">
        <v>0.43634840870000002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1756</v>
      </c>
      <c r="F1" s="132">
        <f>I28-I32</f>
        <v>0.29386764230000001</v>
      </c>
      <c r="G1" s="133">
        <f>I29-I31</f>
        <v>78</v>
      </c>
      <c r="H1" s="132">
        <f>I30-I32</f>
        <v>2.2241231799999997E-2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6114</v>
      </c>
      <c r="G25" s="84">
        <v>6748</v>
      </c>
      <c r="H25" s="84">
        <v>6499</v>
      </c>
      <c r="I25" s="84">
        <v>6474</v>
      </c>
      <c r="J25" s="84"/>
      <c r="K25" s="84"/>
      <c r="L25" s="84"/>
      <c r="M25" s="84"/>
      <c r="N25" s="84"/>
      <c r="O25" s="84"/>
    </row>
    <row r="26" spans="1:16" s="9" customFormat="1" ht="14.25" customHeight="1" x14ac:dyDescent="0.2">
      <c r="A26" s="232" t="s">
        <v>259</v>
      </c>
      <c r="B26" s="233"/>
      <c r="C26" s="233"/>
      <c r="D26" s="233"/>
      <c r="E26" s="234"/>
      <c r="F26" s="84">
        <v>5028</v>
      </c>
      <c r="G26" s="84">
        <v>5487</v>
      </c>
      <c r="H26" s="84">
        <v>5279</v>
      </c>
      <c r="I26" s="84">
        <v>5244</v>
      </c>
      <c r="J26" s="84"/>
      <c r="K26" s="84"/>
      <c r="L26" s="84"/>
      <c r="M26" s="84"/>
      <c r="N26" s="84"/>
      <c r="O26" s="84"/>
    </row>
    <row r="27" spans="1:16" s="9" customFormat="1" ht="14.25" customHeight="1" x14ac:dyDescent="0.2">
      <c r="A27" s="232" t="s">
        <v>86</v>
      </c>
      <c r="B27" s="233"/>
      <c r="C27" s="233"/>
      <c r="D27" s="233"/>
      <c r="E27" s="234"/>
      <c r="F27" s="84">
        <v>2051</v>
      </c>
      <c r="G27" s="84">
        <v>2282</v>
      </c>
      <c r="H27" s="84">
        <v>2197</v>
      </c>
      <c r="I27" s="84">
        <v>2190</v>
      </c>
      <c r="J27" s="84"/>
      <c r="K27" s="84"/>
      <c r="L27" s="84"/>
      <c r="M27" s="84"/>
      <c r="N27" s="84"/>
      <c r="O27" s="84"/>
    </row>
    <row r="28" spans="1:16" s="82" customFormat="1" ht="14.25" customHeight="1" x14ac:dyDescent="0.25">
      <c r="A28" s="232" t="s">
        <v>87</v>
      </c>
      <c r="B28" s="233"/>
      <c r="C28" s="233"/>
      <c r="D28" s="233"/>
      <c r="E28" s="234"/>
      <c r="F28" s="116">
        <v>0.40791567220000002</v>
      </c>
      <c r="G28" s="116">
        <v>0.41589210859999998</v>
      </c>
      <c r="H28" s="116">
        <v>0.41617730629999999</v>
      </c>
      <c r="I28" s="116">
        <v>0.41762013730000003</v>
      </c>
      <c r="J28" s="116"/>
      <c r="K28" s="116"/>
      <c r="L28" s="116"/>
      <c r="M28" s="116"/>
      <c r="N28" s="116"/>
      <c r="O28" s="116"/>
    </row>
    <row r="29" spans="1:16" s="9" customFormat="1" ht="14.25" customHeight="1" x14ac:dyDescent="0.2">
      <c r="A29" s="232" t="s">
        <v>90</v>
      </c>
      <c r="B29" s="233"/>
      <c r="C29" s="233"/>
      <c r="D29" s="233"/>
      <c r="E29" s="234"/>
      <c r="F29" s="58">
        <v>463</v>
      </c>
      <c r="G29" s="58">
        <v>542</v>
      </c>
      <c r="H29" s="58">
        <v>508</v>
      </c>
      <c r="I29" s="58">
        <v>512</v>
      </c>
      <c r="J29" s="58"/>
      <c r="K29" s="58"/>
      <c r="L29" s="58"/>
      <c r="M29" s="58"/>
      <c r="N29" s="58"/>
      <c r="O29" s="58"/>
    </row>
    <row r="30" spans="1:16" s="9" customFormat="1" ht="14.25" customHeight="1" x14ac:dyDescent="0.2">
      <c r="A30" s="232" t="s">
        <v>91</v>
      </c>
      <c r="B30" s="233"/>
      <c r="C30" s="233"/>
      <c r="D30" s="233"/>
      <c r="E30" s="234"/>
      <c r="F30" s="116">
        <v>0.14369956549999999</v>
      </c>
      <c r="G30" s="116">
        <v>0.15354107650000001</v>
      </c>
      <c r="H30" s="116">
        <v>0.14622913069999999</v>
      </c>
      <c r="I30" s="116">
        <v>0.1459937268</v>
      </c>
      <c r="J30" s="116"/>
      <c r="K30" s="116"/>
      <c r="L30" s="116"/>
      <c r="M30" s="116"/>
      <c r="N30" s="116"/>
      <c r="O30" s="116"/>
    </row>
    <row r="31" spans="1:16" s="9" customFormat="1" ht="14.25" customHeight="1" x14ac:dyDescent="0.2">
      <c r="A31" s="232" t="s">
        <v>96</v>
      </c>
      <c r="B31" s="233"/>
      <c r="C31" s="233"/>
      <c r="D31" s="233"/>
      <c r="E31" s="234"/>
      <c r="F31" s="58">
        <v>386</v>
      </c>
      <c r="G31" s="58">
        <v>451</v>
      </c>
      <c r="H31" s="58">
        <v>417</v>
      </c>
      <c r="I31" s="58">
        <v>434</v>
      </c>
      <c r="J31" s="58"/>
      <c r="K31" s="58"/>
      <c r="L31" s="58"/>
      <c r="M31" s="58"/>
      <c r="N31" s="58"/>
      <c r="O31" s="58"/>
    </row>
    <row r="32" spans="1:16" s="10" customFormat="1" ht="14.25" customHeight="1" x14ac:dyDescent="0.2">
      <c r="A32" s="232" t="s">
        <v>97</v>
      </c>
      <c r="B32" s="233"/>
      <c r="C32" s="233"/>
      <c r="D32" s="233"/>
      <c r="E32" s="234"/>
      <c r="F32" s="116">
        <v>0.1198013656</v>
      </c>
      <c r="G32" s="116">
        <v>0.1277620397</v>
      </c>
      <c r="H32" s="116">
        <v>0.12003454230000001</v>
      </c>
      <c r="I32" s="116">
        <v>0.123752495</v>
      </c>
      <c r="J32" s="116"/>
      <c r="K32" s="116"/>
      <c r="L32" s="116"/>
      <c r="M32" s="116"/>
      <c r="N32" s="116"/>
      <c r="O32" s="116"/>
      <c r="P32" s="83"/>
    </row>
    <row r="33" spans="1:15" s="10" customFormat="1" ht="14.25" customHeight="1" x14ac:dyDescent="0.2">
      <c r="A33" s="232" t="s">
        <v>224</v>
      </c>
      <c r="B33" s="233"/>
      <c r="C33" s="233"/>
      <c r="D33" s="233"/>
      <c r="E33" s="234"/>
      <c r="F33" s="58">
        <v>900</v>
      </c>
      <c r="G33" s="58">
        <v>999</v>
      </c>
      <c r="H33" s="58">
        <v>955</v>
      </c>
      <c r="I33" s="58">
        <v>940</v>
      </c>
      <c r="J33" s="58"/>
      <c r="K33" s="58"/>
      <c r="L33" s="58"/>
      <c r="M33" s="58"/>
      <c r="N33" s="58"/>
      <c r="O33" s="58"/>
    </row>
    <row r="34" spans="1:15" s="10" customFormat="1" ht="14.25" customHeight="1" x14ac:dyDescent="0.2">
      <c r="A34" s="232" t="s">
        <v>225</v>
      </c>
      <c r="B34" s="233"/>
      <c r="C34" s="233"/>
      <c r="D34" s="233"/>
      <c r="E34" s="234"/>
      <c r="F34" s="116">
        <v>0.17899761340000001</v>
      </c>
      <c r="G34" s="116">
        <v>0.1820667031</v>
      </c>
      <c r="H34" s="116">
        <v>0.1809054745</v>
      </c>
      <c r="I34" s="116">
        <v>0.17925247899999999</v>
      </c>
      <c r="J34" s="116"/>
      <c r="K34" s="116"/>
      <c r="L34" s="116"/>
      <c r="M34" s="116"/>
      <c r="N34" s="116"/>
      <c r="O34" s="116"/>
    </row>
    <row r="35" spans="1:15" s="10" customFormat="1" ht="14.25" customHeight="1" x14ac:dyDescent="0.2">
      <c r="A35" s="232" t="s">
        <v>88</v>
      </c>
      <c r="B35" s="233"/>
      <c r="C35" s="233"/>
      <c r="D35" s="233"/>
      <c r="E35" s="234"/>
      <c r="F35" s="58">
        <v>495</v>
      </c>
      <c r="G35" s="58">
        <v>535</v>
      </c>
      <c r="H35" s="58">
        <v>526</v>
      </c>
      <c r="I35" s="58">
        <v>542</v>
      </c>
      <c r="J35" s="58"/>
      <c r="K35" s="58"/>
      <c r="L35" s="58"/>
      <c r="M35" s="58"/>
      <c r="N35" s="58"/>
      <c r="O35" s="58"/>
    </row>
    <row r="36" spans="1:15" s="10" customFormat="1" ht="14.25" customHeight="1" x14ac:dyDescent="0.2">
      <c r="A36" s="232" t="s">
        <v>89</v>
      </c>
      <c r="B36" s="233"/>
      <c r="C36" s="233"/>
      <c r="D36" s="233"/>
      <c r="E36" s="234"/>
      <c r="F36" s="116">
        <v>9.8448687399999998E-2</v>
      </c>
      <c r="G36" s="116">
        <v>9.7503189399999995E-2</v>
      </c>
      <c r="H36" s="116">
        <v>9.9640083300000001E-2</v>
      </c>
      <c r="I36" s="116">
        <v>0.10335621659999999</v>
      </c>
      <c r="J36" s="116"/>
      <c r="K36" s="116"/>
      <c r="L36" s="116"/>
      <c r="M36" s="116"/>
      <c r="N36" s="116"/>
      <c r="O36" s="116"/>
    </row>
    <row r="37" spans="1:15" s="10" customFormat="1" ht="14.25" customHeight="1" x14ac:dyDescent="0.2">
      <c r="A37" s="232" t="s">
        <v>275</v>
      </c>
      <c r="B37" s="233"/>
      <c r="C37" s="233"/>
      <c r="D37" s="233"/>
      <c r="E37" s="234"/>
      <c r="F37" s="84">
        <v>193</v>
      </c>
      <c r="G37" s="84">
        <v>216</v>
      </c>
      <c r="H37" s="84">
        <v>231</v>
      </c>
      <c r="I37" s="84">
        <v>238</v>
      </c>
      <c r="J37" s="84"/>
      <c r="K37" s="84"/>
      <c r="L37" s="84"/>
      <c r="M37" s="84"/>
      <c r="N37" s="84"/>
      <c r="O37" s="84"/>
    </row>
    <row r="38" spans="1:15" s="10" customFormat="1" ht="14.25" customHeight="1" x14ac:dyDescent="0.2">
      <c r="A38" s="232" t="s">
        <v>276</v>
      </c>
      <c r="B38" s="233"/>
      <c r="C38" s="233"/>
      <c r="D38" s="233"/>
      <c r="E38" s="234"/>
      <c r="F38" s="116">
        <v>3.8385043799999997E-2</v>
      </c>
      <c r="G38" s="116">
        <v>3.9365773600000001E-2</v>
      </c>
      <c r="H38" s="116">
        <v>4.3758287600000001E-2</v>
      </c>
      <c r="I38" s="116">
        <v>4.5385202100000001E-2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2961</v>
      </c>
      <c r="G25" s="84">
        <v>3233</v>
      </c>
      <c r="H25" s="84">
        <v>3110</v>
      </c>
      <c r="I25" s="84">
        <v>3041</v>
      </c>
      <c r="J25" s="84"/>
      <c r="K25" s="84"/>
      <c r="L25" s="84"/>
      <c r="M25" s="84"/>
      <c r="N25" s="84"/>
      <c r="O25" s="84"/>
    </row>
    <row r="26" spans="1:16" s="9" customFormat="1" ht="14.25" customHeight="1" x14ac:dyDescent="0.2">
      <c r="A26" s="232" t="s">
        <v>259</v>
      </c>
      <c r="B26" s="233"/>
      <c r="C26" s="233"/>
      <c r="D26" s="233"/>
      <c r="E26" s="234"/>
      <c r="F26" s="84">
        <v>2801</v>
      </c>
      <c r="G26" s="84">
        <v>3056</v>
      </c>
      <c r="H26" s="84">
        <v>2960</v>
      </c>
      <c r="I26" s="84">
        <v>2920</v>
      </c>
      <c r="J26" s="84"/>
      <c r="K26" s="84"/>
      <c r="L26" s="84"/>
      <c r="M26" s="84"/>
      <c r="N26" s="84"/>
      <c r="O26" s="84"/>
    </row>
    <row r="27" spans="1:16" s="82" customFormat="1" ht="14.25" customHeight="1" x14ac:dyDescent="0.25">
      <c r="A27" s="232" t="s">
        <v>86</v>
      </c>
      <c r="B27" s="233"/>
      <c r="C27" s="233"/>
      <c r="D27" s="233"/>
      <c r="E27" s="234"/>
      <c r="F27" s="84">
        <v>630</v>
      </c>
      <c r="G27" s="84">
        <v>725</v>
      </c>
      <c r="H27" s="84">
        <v>709</v>
      </c>
      <c r="I27" s="84">
        <v>742</v>
      </c>
      <c r="J27" s="84"/>
      <c r="K27" s="84"/>
      <c r="L27" s="84"/>
      <c r="M27" s="84"/>
      <c r="N27" s="84"/>
      <c r="O27" s="84"/>
    </row>
    <row r="28" spans="1:16" s="9" customFormat="1" ht="14.25" customHeight="1" x14ac:dyDescent="0.2">
      <c r="A28" s="232" t="s">
        <v>87</v>
      </c>
      <c r="B28" s="233"/>
      <c r="C28" s="233"/>
      <c r="D28" s="233"/>
      <c r="E28" s="234"/>
      <c r="F28" s="116">
        <v>0.2249196715</v>
      </c>
      <c r="G28" s="116">
        <v>0.23723821989999999</v>
      </c>
      <c r="H28" s="116">
        <v>0.239527027</v>
      </c>
      <c r="I28" s="116">
        <v>0.25410958900000002</v>
      </c>
      <c r="J28" s="116"/>
      <c r="K28" s="116"/>
      <c r="L28" s="116"/>
      <c r="M28" s="116"/>
      <c r="N28" s="116"/>
      <c r="O28" s="116"/>
    </row>
    <row r="29" spans="1:16" s="9" customFormat="1" ht="14.25" customHeight="1" x14ac:dyDescent="0.2">
      <c r="A29" s="232" t="s">
        <v>90</v>
      </c>
      <c r="B29" s="233"/>
      <c r="C29" s="233"/>
      <c r="D29" s="233"/>
      <c r="E29" s="234"/>
      <c r="F29" s="58">
        <v>44</v>
      </c>
      <c r="G29" s="58">
        <v>55</v>
      </c>
      <c r="H29" s="58">
        <v>56</v>
      </c>
      <c r="I29" s="58">
        <v>68</v>
      </c>
      <c r="J29" s="58"/>
      <c r="K29" s="58"/>
      <c r="L29" s="58"/>
      <c r="M29" s="58"/>
      <c r="N29" s="58"/>
      <c r="O29" s="58"/>
    </row>
    <row r="30" spans="1:16" s="9" customFormat="1" ht="14.25" customHeight="1" x14ac:dyDescent="0.2">
      <c r="A30" s="232" t="s">
        <v>91</v>
      </c>
      <c r="B30" s="233"/>
      <c r="C30" s="233"/>
      <c r="D30" s="233"/>
      <c r="E30" s="234"/>
      <c r="F30" s="116">
        <v>4.4221105500000003E-2</v>
      </c>
      <c r="G30" s="116">
        <v>5.00454959E-2</v>
      </c>
      <c r="H30" s="116">
        <v>4.8484848499999997E-2</v>
      </c>
      <c r="I30" s="116">
        <v>5.7480980600000002E-2</v>
      </c>
      <c r="J30" s="116"/>
      <c r="K30" s="116"/>
      <c r="L30" s="116"/>
      <c r="M30" s="116"/>
      <c r="N30" s="116"/>
      <c r="O30" s="116"/>
    </row>
    <row r="31" spans="1:16" s="10" customFormat="1" ht="14.25" customHeight="1" x14ac:dyDescent="0.2">
      <c r="A31" s="232" t="s">
        <v>96</v>
      </c>
      <c r="B31" s="233"/>
      <c r="C31" s="233"/>
      <c r="D31" s="233"/>
      <c r="E31" s="234"/>
      <c r="F31" s="58">
        <v>36</v>
      </c>
      <c r="G31" s="58">
        <v>34</v>
      </c>
      <c r="H31" s="58">
        <v>37</v>
      </c>
      <c r="I31" s="58">
        <v>48</v>
      </c>
      <c r="J31" s="58"/>
      <c r="K31" s="58"/>
      <c r="L31" s="58"/>
      <c r="M31" s="58"/>
      <c r="N31" s="58"/>
      <c r="O31" s="58"/>
      <c r="P31" s="83"/>
    </row>
    <row r="32" spans="1:16" s="10" customFormat="1" ht="14.25" customHeight="1" x14ac:dyDescent="0.2">
      <c r="A32" s="232" t="s">
        <v>97</v>
      </c>
      <c r="B32" s="233"/>
      <c r="C32" s="233"/>
      <c r="D32" s="233"/>
      <c r="E32" s="234"/>
      <c r="F32" s="116">
        <v>3.61809045E-2</v>
      </c>
      <c r="G32" s="116">
        <v>3.0937215699999999E-2</v>
      </c>
      <c r="H32" s="116">
        <v>3.2034632E-2</v>
      </c>
      <c r="I32" s="116">
        <v>4.05748098E-2</v>
      </c>
      <c r="J32" s="116"/>
      <c r="K32" s="116"/>
      <c r="L32" s="116"/>
      <c r="M32" s="116"/>
      <c r="N32" s="116"/>
      <c r="O32" s="116"/>
    </row>
    <row r="33" spans="1:15" s="10" customFormat="1" ht="14.25" customHeight="1" x14ac:dyDescent="0.2">
      <c r="A33" s="232" t="s">
        <v>224</v>
      </c>
      <c r="B33" s="233"/>
      <c r="C33" s="233"/>
      <c r="D33" s="233"/>
      <c r="E33" s="234"/>
      <c r="F33" s="58">
        <v>138</v>
      </c>
      <c r="G33" s="58">
        <v>145</v>
      </c>
      <c r="H33" s="58">
        <v>137</v>
      </c>
      <c r="I33" s="58">
        <v>156</v>
      </c>
      <c r="J33" s="58"/>
      <c r="K33" s="58"/>
      <c r="L33" s="58"/>
      <c r="M33" s="58"/>
      <c r="N33" s="58"/>
      <c r="O33" s="58"/>
    </row>
    <row r="34" spans="1:15" s="10" customFormat="1" ht="14.25" customHeight="1" x14ac:dyDescent="0.2">
      <c r="A34" s="232" t="s">
        <v>225</v>
      </c>
      <c r="B34" s="233"/>
      <c r="C34" s="233"/>
      <c r="D34" s="233"/>
      <c r="E34" s="234"/>
      <c r="F34" s="116">
        <v>4.9268118499999999E-2</v>
      </c>
      <c r="G34" s="116">
        <v>4.7447643999999997E-2</v>
      </c>
      <c r="H34" s="116">
        <v>4.6283783799999999E-2</v>
      </c>
      <c r="I34" s="116">
        <v>5.34246575E-2</v>
      </c>
      <c r="J34" s="116"/>
      <c r="K34" s="116"/>
      <c r="L34" s="116"/>
      <c r="M34" s="116"/>
      <c r="N34" s="116"/>
      <c r="O34" s="116"/>
    </row>
    <row r="35" spans="1:15" s="10" customFormat="1" ht="14.25" customHeight="1" x14ac:dyDescent="0.2">
      <c r="A35" s="232" t="s">
        <v>88</v>
      </c>
      <c r="B35" s="233"/>
      <c r="C35" s="233"/>
      <c r="D35" s="233"/>
      <c r="E35" s="234"/>
      <c r="F35" s="58">
        <v>63</v>
      </c>
      <c r="G35" s="58">
        <v>71</v>
      </c>
      <c r="H35" s="58">
        <v>70</v>
      </c>
      <c r="I35" s="58">
        <v>66</v>
      </c>
      <c r="J35" s="58"/>
      <c r="K35" s="58"/>
      <c r="L35" s="58"/>
      <c r="M35" s="58"/>
      <c r="N35" s="58"/>
      <c r="O35" s="58"/>
    </row>
    <row r="36" spans="1:15" s="10" customFormat="1" ht="14.25" customHeight="1" x14ac:dyDescent="0.2">
      <c r="A36" s="232" t="s">
        <v>89</v>
      </c>
      <c r="B36" s="233"/>
      <c r="C36" s="233"/>
      <c r="D36" s="233"/>
      <c r="E36" s="234"/>
      <c r="F36" s="116">
        <v>2.2491967200000001E-2</v>
      </c>
      <c r="G36" s="116">
        <v>2.3232984299999999E-2</v>
      </c>
      <c r="H36" s="116">
        <v>2.3648648599999999E-2</v>
      </c>
      <c r="I36" s="116">
        <v>2.2602739699999999E-2</v>
      </c>
      <c r="J36" s="116"/>
      <c r="K36" s="116"/>
      <c r="L36" s="116"/>
      <c r="M36" s="116"/>
      <c r="N36" s="116"/>
      <c r="O36" s="116"/>
    </row>
    <row r="37" spans="1:15" s="10" customFormat="1" ht="14.25" customHeight="1" x14ac:dyDescent="0.2">
      <c r="A37" s="232" t="s">
        <v>275</v>
      </c>
      <c r="B37" s="233"/>
      <c r="C37" s="233"/>
      <c r="D37" s="233"/>
      <c r="E37" s="234"/>
      <c r="F37" s="101" t="s">
        <v>334</v>
      </c>
      <c r="G37" s="101">
        <v>14</v>
      </c>
      <c r="H37" s="101">
        <v>19</v>
      </c>
      <c r="I37" s="101">
        <v>20</v>
      </c>
      <c r="J37" s="59"/>
      <c r="K37" s="101"/>
      <c r="L37" s="101"/>
      <c r="M37" s="101"/>
      <c r="N37" s="101"/>
      <c r="O37" s="59"/>
    </row>
    <row r="38" spans="1:15" s="1" customFormat="1" ht="14.25" customHeight="1" x14ac:dyDescent="0.25">
      <c r="A38" s="232" t="s">
        <v>276</v>
      </c>
      <c r="B38" s="233"/>
      <c r="C38" s="233"/>
      <c r="D38" s="233"/>
      <c r="E38" s="234"/>
      <c r="F38" s="116"/>
      <c r="G38" s="116">
        <v>4.5811517999999997E-3</v>
      </c>
      <c r="H38" s="116">
        <v>6.4189188999999999E-3</v>
      </c>
      <c r="I38" s="116">
        <v>6.8493151000000004E-3</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2058</v>
      </c>
      <c r="G25" s="84">
        <v>2301</v>
      </c>
      <c r="H25" s="84">
        <v>2223</v>
      </c>
      <c r="I25" s="84">
        <v>2239</v>
      </c>
      <c r="J25" s="84"/>
      <c r="K25" s="84"/>
      <c r="L25" s="84"/>
      <c r="M25" s="84"/>
      <c r="N25" s="84"/>
      <c r="O25" s="84"/>
    </row>
    <row r="26" spans="1:16" s="9" customFormat="1" ht="14.25" customHeight="1" x14ac:dyDescent="0.2">
      <c r="A26" s="232" t="s">
        <v>259</v>
      </c>
      <c r="B26" s="233"/>
      <c r="C26" s="233"/>
      <c r="D26" s="233"/>
      <c r="E26" s="234"/>
      <c r="F26" s="84">
        <v>1132</v>
      </c>
      <c r="G26" s="84">
        <v>1217</v>
      </c>
      <c r="H26" s="84">
        <v>1153</v>
      </c>
      <c r="I26" s="84">
        <v>1130</v>
      </c>
      <c r="J26" s="84"/>
      <c r="K26" s="84"/>
      <c r="L26" s="84"/>
      <c r="M26" s="84"/>
      <c r="N26" s="84"/>
      <c r="O26" s="84"/>
    </row>
    <row r="27" spans="1:16" s="82" customFormat="1" ht="14.25" customHeight="1" x14ac:dyDescent="0.25">
      <c r="A27" s="232" t="s">
        <v>86</v>
      </c>
      <c r="B27" s="233"/>
      <c r="C27" s="233"/>
      <c r="D27" s="233"/>
      <c r="E27" s="234"/>
      <c r="F27" s="84">
        <v>549</v>
      </c>
      <c r="G27" s="84">
        <v>603</v>
      </c>
      <c r="H27" s="84">
        <v>587</v>
      </c>
      <c r="I27" s="84">
        <v>553</v>
      </c>
      <c r="J27" s="84"/>
      <c r="K27" s="84"/>
      <c r="L27" s="84"/>
      <c r="M27" s="84"/>
      <c r="N27" s="84"/>
      <c r="O27" s="84"/>
    </row>
    <row r="28" spans="1:16" s="9" customFormat="1" ht="14.25" customHeight="1" x14ac:dyDescent="0.2">
      <c r="A28" s="232" t="s">
        <v>87</v>
      </c>
      <c r="B28" s="233"/>
      <c r="C28" s="233"/>
      <c r="D28" s="233"/>
      <c r="E28" s="234"/>
      <c r="F28" s="116">
        <v>0.48498233219999998</v>
      </c>
      <c r="G28" s="116">
        <v>0.49548069020000002</v>
      </c>
      <c r="H28" s="116">
        <v>0.5091066782</v>
      </c>
      <c r="I28" s="116">
        <v>0.48938053100000001</v>
      </c>
      <c r="J28" s="116"/>
      <c r="K28" s="116"/>
      <c r="L28" s="116"/>
      <c r="M28" s="116"/>
      <c r="N28" s="116"/>
      <c r="O28" s="116"/>
    </row>
    <row r="29" spans="1:16" s="9" customFormat="1" ht="14.25" customHeight="1" x14ac:dyDescent="0.2">
      <c r="A29" s="232" t="s">
        <v>90</v>
      </c>
      <c r="B29" s="233"/>
      <c r="C29" s="233"/>
      <c r="D29" s="233"/>
      <c r="E29" s="234"/>
      <c r="F29" s="58">
        <v>168</v>
      </c>
      <c r="G29" s="58">
        <v>194</v>
      </c>
      <c r="H29" s="58">
        <v>179</v>
      </c>
      <c r="I29" s="58">
        <v>176</v>
      </c>
      <c r="J29" s="58"/>
      <c r="K29" s="58"/>
      <c r="L29" s="58"/>
      <c r="M29" s="58"/>
      <c r="N29" s="58"/>
      <c r="O29" s="58"/>
    </row>
    <row r="30" spans="1:16" s="9" customFormat="1" ht="14.25" customHeight="1" x14ac:dyDescent="0.2">
      <c r="A30" s="232" t="s">
        <v>91</v>
      </c>
      <c r="B30" s="233"/>
      <c r="C30" s="233"/>
      <c r="D30" s="233"/>
      <c r="E30" s="234"/>
      <c r="F30" s="116">
        <v>0.14840989399999999</v>
      </c>
      <c r="G30" s="116">
        <v>0.15940838130000001</v>
      </c>
      <c r="H30" s="116">
        <v>0.15524718130000001</v>
      </c>
      <c r="I30" s="116">
        <v>0.15575221240000001</v>
      </c>
      <c r="J30" s="116"/>
      <c r="K30" s="116"/>
      <c r="L30" s="116"/>
      <c r="M30" s="116"/>
      <c r="N30" s="116"/>
      <c r="O30" s="116"/>
    </row>
    <row r="31" spans="1:16" s="10" customFormat="1" ht="14.25" customHeight="1" x14ac:dyDescent="0.2">
      <c r="A31" s="232" t="s">
        <v>96</v>
      </c>
      <c r="B31" s="233"/>
      <c r="C31" s="233"/>
      <c r="D31" s="233"/>
      <c r="E31" s="234"/>
      <c r="F31" s="58">
        <v>115</v>
      </c>
      <c r="G31" s="58">
        <v>143</v>
      </c>
      <c r="H31" s="58">
        <v>132</v>
      </c>
      <c r="I31" s="58">
        <v>137</v>
      </c>
      <c r="J31" s="58"/>
      <c r="K31" s="58"/>
      <c r="L31" s="58"/>
      <c r="M31" s="58"/>
      <c r="N31" s="58"/>
      <c r="O31" s="58"/>
      <c r="P31" s="83"/>
    </row>
    <row r="32" spans="1:16" s="10" customFormat="1" ht="14.25" customHeight="1" x14ac:dyDescent="0.2">
      <c r="A32" s="232" t="s">
        <v>97</v>
      </c>
      <c r="B32" s="233"/>
      <c r="C32" s="233"/>
      <c r="D32" s="233"/>
      <c r="E32" s="234"/>
      <c r="F32" s="116">
        <v>0.101590106</v>
      </c>
      <c r="G32" s="116">
        <v>0.1175020542</v>
      </c>
      <c r="H32" s="116">
        <v>0.1144839549</v>
      </c>
      <c r="I32" s="116">
        <v>0.1212389381</v>
      </c>
      <c r="J32" s="116"/>
      <c r="K32" s="116"/>
      <c r="L32" s="116"/>
      <c r="M32" s="116"/>
      <c r="N32" s="116"/>
      <c r="O32" s="116"/>
    </row>
    <row r="33" spans="1:15" s="10" customFormat="1" ht="14.25" customHeight="1" x14ac:dyDescent="0.2">
      <c r="A33" s="232" t="s">
        <v>224</v>
      </c>
      <c r="B33" s="233"/>
      <c r="C33" s="233"/>
      <c r="D33" s="233"/>
      <c r="E33" s="234"/>
      <c r="F33" s="58">
        <v>269</v>
      </c>
      <c r="G33" s="58">
        <v>323</v>
      </c>
      <c r="H33" s="58">
        <v>304</v>
      </c>
      <c r="I33" s="58">
        <v>291</v>
      </c>
      <c r="J33" s="58"/>
      <c r="K33" s="58"/>
      <c r="L33" s="58"/>
      <c r="M33" s="58"/>
      <c r="N33" s="58"/>
      <c r="O33" s="58"/>
    </row>
    <row r="34" spans="1:15" s="10" customFormat="1" ht="14.25" customHeight="1" x14ac:dyDescent="0.2">
      <c r="A34" s="232" t="s">
        <v>225</v>
      </c>
      <c r="B34" s="233"/>
      <c r="C34" s="233"/>
      <c r="D34" s="233"/>
      <c r="E34" s="234"/>
      <c r="F34" s="116">
        <v>0.2376325088</v>
      </c>
      <c r="G34" s="116">
        <v>0.26540673790000002</v>
      </c>
      <c r="H34" s="116">
        <v>0.26366001729999999</v>
      </c>
      <c r="I34" s="116">
        <v>0.25752212390000001</v>
      </c>
      <c r="J34" s="116"/>
      <c r="K34" s="116"/>
      <c r="L34" s="116"/>
      <c r="M34" s="116"/>
      <c r="N34" s="116"/>
      <c r="O34" s="116"/>
    </row>
    <row r="35" spans="1:15" s="10" customFormat="1" ht="14.25" customHeight="1" x14ac:dyDescent="0.2">
      <c r="A35" s="232" t="s">
        <v>88</v>
      </c>
      <c r="B35" s="233"/>
      <c r="C35" s="233"/>
      <c r="D35" s="233"/>
      <c r="E35" s="234"/>
      <c r="F35" s="58">
        <v>89</v>
      </c>
      <c r="G35" s="58">
        <v>81</v>
      </c>
      <c r="H35" s="58">
        <v>100</v>
      </c>
      <c r="I35" s="58">
        <v>102</v>
      </c>
      <c r="J35" s="58"/>
      <c r="K35" s="58"/>
      <c r="L35" s="58"/>
      <c r="M35" s="58"/>
      <c r="N35" s="58"/>
      <c r="O35" s="58"/>
    </row>
    <row r="36" spans="1:15" s="10" customFormat="1" ht="14.25" customHeight="1" x14ac:dyDescent="0.2">
      <c r="A36" s="232" t="s">
        <v>89</v>
      </c>
      <c r="B36" s="233"/>
      <c r="C36" s="233"/>
      <c r="D36" s="233"/>
      <c r="E36" s="234"/>
      <c r="F36" s="116">
        <v>7.8621908099999999E-2</v>
      </c>
      <c r="G36" s="116">
        <v>6.6557107599999998E-2</v>
      </c>
      <c r="H36" s="116">
        <v>8.6730268900000004E-2</v>
      </c>
      <c r="I36" s="116">
        <v>9.0265486699999994E-2</v>
      </c>
      <c r="J36" s="116"/>
      <c r="K36" s="116"/>
      <c r="L36" s="116"/>
      <c r="M36" s="116"/>
      <c r="N36" s="116"/>
      <c r="O36" s="116"/>
    </row>
    <row r="37" spans="1:15" s="10" customFormat="1" ht="14.25" customHeight="1" x14ac:dyDescent="0.2">
      <c r="A37" s="232" t="s">
        <v>275</v>
      </c>
      <c r="B37" s="233"/>
      <c r="C37" s="233"/>
      <c r="D37" s="233"/>
      <c r="E37" s="234"/>
      <c r="F37" s="84">
        <v>13</v>
      </c>
      <c r="G37" s="84">
        <v>16</v>
      </c>
      <c r="H37" s="84">
        <v>20</v>
      </c>
      <c r="I37" s="84">
        <v>21</v>
      </c>
      <c r="J37" s="84"/>
      <c r="K37" s="84"/>
      <c r="L37" s="84"/>
      <c r="M37" s="84"/>
      <c r="N37" s="84"/>
      <c r="O37" s="84"/>
    </row>
    <row r="38" spans="1:15" s="1" customFormat="1" ht="14.25" customHeight="1" x14ac:dyDescent="0.25">
      <c r="A38" s="232" t="s">
        <v>276</v>
      </c>
      <c r="B38" s="233"/>
      <c r="C38" s="233"/>
      <c r="D38" s="233"/>
      <c r="E38" s="234"/>
      <c r="F38" s="116">
        <v>1.14840989E-2</v>
      </c>
      <c r="G38" s="116">
        <v>1.3147083E-2</v>
      </c>
      <c r="H38" s="116">
        <v>1.73460538E-2</v>
      </c>
      <c r="I38" s="116">
        <v>1.8584070800000001E-2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L31" sqref="L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1095</v>
      </c>
      <c r="G25" s="84">
        <v>1214</v>
      </c>
      <c r="H25" s="84">
        <v>1166</v>
      </c>
      <c r="I25" s="84">
        <v>1194</v>
      </c>
      <c r="J25" s="84"/>
      <c r="K25" s="84"/>
      <c r="L25" s="84"/>
      <c r="M25" s="84"/>
      <c r="N25" s="84"/>
      <c r="O25" s="84"/>
    </row>
    <row r="26" spans="1:16" s="9" customFormat="1" ht="14.25" customHeight="1" x14ac:dyDescent="0.2">
      <c r="A26" s="232" t="s">
        <v>259</v>
      </c>
      <c r="B26" s="233"/>
      <c r="C26" s="233"/>
      <c r="D26" s="233"/>
      <c r="E26" s="234"/>
      <c r="F26" s="84">
        <v>1095</v>
      </c>
      <c r="G26" s="84">
        <v>1214</v>
      </c>
      <c r="H26" s="84">
        <v>1166</v>
      </c>
      <c r="I26" s="84">
        <v>1194</v>
      </c>
      <c r="J26" s="84"/>
      <c r="K26" s="84"/>
      <c r="L26" s="84"/>
      <c r="M26" s="84"/>
      <c r="N26" s="84"/>
      <c r="O26" s="84"/>
    </row>
    <row r="27" spans="1:16" s="82" customFormat="1" ht="14.25" customHeight="1" x14ac:dyDescent="0.25">
      <c r="A27" s="232" t="s">
        <v>86</v>
      </c>
      <c r="B27" s="233"/>
      <c r="C27" s="233"/>
      <c r="D27" s="233"/>
      <c r="E27" s="234"/>
      <c r="F27" s="84">
        <v>872</v>
      </c>
      <c r="G27" s="84">
        <v>954</v>
      </c>
      <c r="H27" s="84">
        <v>901</v>
      </c>
      <c r="I27" s="84">
        <v>895</v>
      </c>
      <c r="J27" s="84"/>
      <c r="K27" s="84"/>
      <c r="L27" s="84"/>
      <c r="M27" s="84"/>
      <c r="N27" s="84"/>
      <c r="O27" s="84"/>
    </row>
    <row r="28" spans="1:16" s="9" customFormat="1" ht="14.25" customHeight="1" x14ac:dyDescent="0.2">
      <c r="A28" s="232" t="s">
        <v>87</v>
      </c>
      <c r="B28" s="233"/>
      <c r="C28" s="233"/>
      <c r="D28" s="233"/>
      <c r="E28" s="234"/>
      <c r="F28" s="116">
        <v>0.79634703200000001</v>
      </c>
      <c r="G28" s="116">
        <v>0.78583196050000004</v>
      </c>
      <c r="H28" s="116">
        <v>0.77272727269999997</v>
      </c>
      <c r="I28" s="116">
        <v>0.7495812395</v>
      </c>
      <c r="J28" s="116"/>
      <c r="K28" s="116"/>
      <c r="L28" s="116"/>
      <c r="M28" s="116"/>
      <c r="N28" s="116"/>
      <c r="O28" s="116"/>
    </row>
    <row r="29" spans="1:16" s="9" customFormat="1" ht="14.25" customHeight="1" x14ac:dyDescent="0.2">
      <c r="A29" s="232" t="s">
        <v>90</v>
      </c>
      <c r="B29" s="233"/>
      <c r="C29" s="233"/>
      <c r="D29" s="233"/>
      <c r="E29" s="234"/>
      <c r="F29" s="58">
        <v>251</v>
      </c>
      <c r="G29" s="58">
        <v>293</v>
      </c>
      <c r="H29" s="58">
        <v>273</v>
      </c>
      <c r="I29" s="58">
        <v>268</v>
      </c>
      <c r="J29" s="58"/>
      <c r="K29" s="58"/>
      <c r="L29" s="58"/>
      <c r="M29" s="58"/>
      <c r="N29" s="58"/>
      <c r="O29" s="58"/>
    </row>
    <row r="30" spans="1:16" s="9" customFormat="1" ht="14.25" customHeight="1" x14ac:dyDescent="0.2">
      <c r="A30" s="232" t="s">
        <v>91</v>
      </c>
      <c r="B30" s="233"/>
      <c r="C30" s="233"/>
      <c r="D30" s="233"/>
      <c r="E30" s="234"/>
      <c r="F30" s="116">
        <v>0.2292237443</v>
      </c>
      <c r="G30" s="116">
        <v>0.24135090610000001</v>
      </c>
      <c r="H30" s="116">
        <v>0.23413379070000001</v>
      </c>
      <c r="I30" s="116">
        <v>0.2244556114</v>
      </c>
      <c r="J30" s="116"/>
      <c r="K30" s="116"/>
      <c r="L30" s="116"/>
      <c r="M30" s="116"/>
      <c r="N30" s="116"/>
      <c r="O30" s="116"/>
    </row>
    <row r="31" spans="1:16" s="10" customFormat="1" ht="14.25" customHeight="1" x14ac:dyDescent="0.2">
      <c r="A31" s="232" t="s">
        <v>96</v>
      </c>
      <c r="B31" s="233"/>
      <c r="C31" s="233"/>
      <c r="D31" s="233"/>
      <c r="E31" s="234"/>
      <c r="F31" s="58">
        <v>235</v>
      </c>
      <c r="G31" s="58">
        <v>274</v>
      </c>
      <c r="H31" s="58">
        <v>248</v>
      </c>
      <c r="I31" s="58">
        <v>249</v>
      </c>
      <c r="J31" s="58"/>
      <c r="K31" s="58"/>
      <c r="L31" s="58"/>
      <c r="M31" s="58"/>
      <c r="N31" s="58"/>
      <c r="O31" s="58"/>
      <c r="P31" s="83"/>
    </row>
    <row r="32" spans="1:16" s="10" customFormat="1" ht="14.25" customHeight="1" x14ac:dyDescent="0.2">
      <c r="A32" s="232" t="s">
        <v>97</v>
      </c>
      <c r="B32" s="233"/>
      <c r="C32" s="233"/>
      <c r="D32" s="233"/>
      <c r="E32" s="234"/>
      <c r="F32" s="116">
        <v>0.21461187209999999</v>
      </c>
      <c r="G32" s="116">
        <v>0.22570016470000001</v>
      </c>
      <c r="H32" s="116">
        <v>0.21269296739999999</v>
      </c>
      <c r="I32" s="116">
        <v>0.20854271360000001</v>
      </c>
      <c r="J32" s="116"/>
      <c r="K32" s="116"/>
      <c r="L32" s="116"/>
      <c r="M32" s="116"/>
      <c r="N32" s="116"/>
      <c r="O32" s="116"/>
    </row>
    <row r="33" spans="1:15" s="10" customFormat="1" ht="14.25" customHeight="1" x14ac:dyDescent="0.2">
      <c r="A33" s="232" t="s">
        <v>224</v>
      </c>
      <c r="B33" s="233"/>
      <c r="C33" s="233"/>
      <c r="D33" s="233"/>
      <c r="E33" s="234"/>
      <c r="F33" s="58">
        <v>493</v>
      </c>
      <c r="G33" s="58">
        <v>531</v>
      </c>
      <c r="H33" s="58">
        <v>514</v>
      </c>
      <c r="I33" s="58">
        <v>493</v>
      </c>
      <c r="J33" s="58"/>
      <c r="K33" s="58"/>
      <c r="L33" s="58"/>
      <c r="M33" s="58"/>
      <c r="N33" s="58"/>
      <c r="O33" s="58"/>
    </row>
    <row r="34" spans="1:15" s="10" customFormat="1" ht="14.25" customHeight="1" x14ac:dyDescent="0.2">
      <c r="A34" s="232" t="s">
        <v>225</v>
      </c>
      <c r="B34" s="233"/>
      <c r="C34" s="233"/>
      <c r="D34" s="233"/>
      <c r="E34" s="234"/>
      <c r="F34" s="116">
        <v>0.45022831050000001</v>
      </c>
      <c r="G34" s="116">
        <v>0.43739703460000001</v>
      </c>
      <c r="H34" s="116">
        <v>0.44082332759999998</v>
      </c>
      <c r="I34" s="116">
        <v>0.4128978224</v>
      </c>
      <c r="J34" s="116"/>
      <c r="K34" s="116"/>
      <c r="L34" s="116"/>
      <c r="M34" s="116"/>
      <c r="N34" s="116"/>
      <c r="O34" s="116"/>
    </row>
    <row r="35" spans="1:15" s="10" customFormat="1" ht="14.25" customHeight="1" x14ac:dyDescent="0.2">
      <c r="A35" s="232" t="s">
        <v>88</v>
      </c>
      <c r="B35" s="233"/>
      <c r="C35" s="233"/>
      <c r="D35" s="233"/>
      <c r="E35" s="234"/>
      <c r="F35" s="58">
        <v>343</v>
      </c>
      <c r="G35" s="58">
        <v>383</v>
      </c>
      <c r="H35" s="58">
        <v>356</v>
      </c>
      <c r="I35" s="58">
        <v>374</v>
      </c>
      <c r="J35" s="58"/>
      <c r="K35" s="58"/>
      <c r="L35" s="58"/>
      <c r="M35" s="58"/>
      <c r="N35" s="58"/>
      <c r="O35" s="58"/>
    </row>
    <row r="36" spans="1:15" s="10" customFormat="1" ht="14.25" customHeight="1" x14ac:dyDescent="0.2">
      <c r="A36" s="232" t="s">
        <v>89</v>
      </c>
      <c r="B36" s="233"/>
      <c r="C36" s="233"/>
      <c r="D36" s="233"/>
      <c r="E36" s="234"/>
      <c r="F36" s="116">
        <v>0.3132420091</v>
      </c>
      <c r="G36" s="116">
        <v>0.31548599669999999</v>
      </c>
      <c r="H36" s="116">
        <v>0.30531732420000002</v>
      </c>
      <c r="I36" s="116">
        <v>0.31323283079999997</v>
      </c>
      <c r="J36" s="116"/>
      <c r="K36" s="116"/>
      <c r="L36" s="116"/>
      <c r="M36" s="116"/>
      <c r="N36" s="116"/>
      <c r="O36" s="116"/>
    </row>
    <row r="37" spans="1:15" s="10" customFormat="1" ht="14.25" customHeight="1" x14ac:dyDescent="0.2">
      <c r="A37" s="232" t="s">
        <v>275</v>
      </c>
      <c r="B37" s="233"/>
      <c r="C37" s="233"/>
      <c r="D37" s="233"/>
      <c r="E37" s="234"/>
      <c r="F37" s="84">
        <v>173</v>
      </c>
      <c r="G37" s="84">
        <v>186</v>
      </c>
      <c r="H37" s="84">
        <v>192</v>
      </c>
      <c r="I37" s="84">
        <v>197</v>
      </c>
      <c r="J37" s="84"/>
      <c r="K37" s="84"/>
      <c r="L37" s="84"/>
      <c r="M37" s="84"/>
      <c r="N37" s="84"/>
      <c r="O37" s="84"/>
    </row>
    <row r="38" spans="1:15" s="1" customFormat="1" ht="14.25" customHeight="1" x14ac:dyDescent="0.25">
      <c r="A38" s="232" t="s">
        <v>276</v>
      </c>
      <c r="B38" s="233"/>
      <c r="C38" s="233"/>
      <c r="D38" s="233"/>
      <c r="E38" s="234"/>
      <c r="F38" s="116">
        <v>0.1579908676</v>
      </c>
      <c r="G38" s="116">
        <v>0.15321252060000001</v>
      </c>
      <c r="H38" s="116">
        <v>0.1646655232</v>
      </c>
      <c r="I38" s="116">
        <v>0.16499162479999999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6580</v>
      </c>
      <c r="G25" s="84">
        <v>7243</v>
      </c>
      <c r="H25" s="84">
        <v>6997</v>
      </c>
      <c r="I25" s="84">
        <v>6973</v>
      </c>
      <c r="J25" s="84"/>
      <c r="K25" s="84"/>
      <c r="L25" s="84"/>
      <c r="M25" s="84"/>
      <c r="N25" s="84"/>
      <c r="O25" s="84"/>
    </row>
    <row r="26" spans="1:16" s="9" customFormat="1" ht="15" customHeight="1" x14ac:dyDescent="0.2">
      <c r="A26" s="232" t="s">
        <v>111</v>
      </c>
      <c r="B26" s="233"/>
      <c r="C26" s="233"/>
      <c r="D26" s="233"/>
      <c r="E26" s="234"/>
      <c r="F26" s="84">
        <v>2173</v>
      </c>
      <c r="G26" s="84">
        <v>2156</v>
      </c>
      <c r="H26" s="84">
        <v>1391</v>
      </c>
      <c r="I26" s="84">
        <v>1278</v>
      </c>
      <c r="J26" s="84"/>
      <c r="K26" s="84"/>
      <c r="L26" s="84"/>
      <c r="M26" s="84"/>
      <c r="N26" s="84"/>
      <c r="O26" s="84"/>
    </row>
    <row r="27" spans="1:16" s="86" customFormat="1" ht="15" customHeight="1" x14ac:dyDescent="0.25">
      <c r="A27" s="232" t="s">
        <v>109</v>
      </c>
      <c r="B27" s="233"/>
      <c r="C27" s="233"/>
      <c r="D27" s="233"/>
      <c r="E27" s="234"/>
      <c r="F27" s="116">
        <v>0.33024316110000002</v>
      </c>
      <c r="G27" s="116">
        <v>0.2976667127</v>
      </c>
      <c r="H27" s="116">
        <v>0.19879948550000001</v>
      </c>
      <c r="I27" s="116">
        <v>0.18327835940000001</v>
      </c>
      <c r="J27" s="116"/>
      <c r="K27" s="116"/>
      <c r="L27" s="116"/>
      <c r="M27" s="116"/>
      <c r="N27" s="116"/>
      <c r="O27" s="116"/>
    </row>
    <row r="28" spans="1:16" s="9" customFormat="1" ht="15" customHeight="1" x14ac:dyDescent="0.2">
      <c r="A28" s="128" t="s">
        <v>112</v>
      </c>
      <c r="B28" s="129"/>
      <c r="C28" s="129"/>
      <c r="D28" s="129"/>
      <c r="E28" s="130"/>
      <c r="F28" s="115">
        <v>8.7639208467999996</v>
      </c>
      <c r="G28" s="115">
        <v>6.4652133580999998</v>
      </c>
      <c r="H28" s="115">
        <v>7.9511143063</v>
      </c>
      <c r="I28" s="115">
        <v>7.6784037558999998</v>
      </c>
      <c r="J28" s="115"/>
      <c r="K28" s="115"/>
      <c r="L28" s="115"/>
      <c r="M28" s="115"/>
      <c r="N28" s="115"/>
      <c r="O28" s="115"/>
    </row>
    <row r="29" spans="1:16" s="9" customFormat="1" ht="15" customHeight="1" x14ac:dyDescent="0.2">
      <c r="A29" s="128" t="s">
        <v>170</v>
      </c>
      <c r="B29" s="129"/>
      <c r="C29" s="129"/>
      <c r="D29" s="129"/>
      <c r="E29" s="130"/>
      <c r="F29" s="58">
        <v>1500</v>
      </c>
      <c r="G29" s="58">
        <v>894</v>
      </c>
      <c r="H29" s="58">
        <v>600</v>
      </c>
      <c r="I29" s="58">
        <v>431</v>
      </c>
      <c r="J29" s="58"/>
      <c r="K29" s="58"/>
      <c r="L29" s="58"/>
      <c r="M29" s="58"/>
      <c r="N29" s="58"/>
      <c r="O29" s="58"/>
    </row>
    <row r="30" spans="1:16" s="9" customFormat="1" ht="15" customHeight="1" x14ac:dyDescent="0.2">
      <c r="A30" s="232" t="s">
        <v>120</v>
      </c>
      <c r="B30" s="233"/>
      <c r="C30" s="233"/>
      <c r="D30" s="233"/>
      <c r="E30" s="234"/>
      <c r="F30" s="116">
        <v>0.22796352580000001</v>
      </c>
      <c r="G30" s="116">
        <v>0.1234295182</v>
      </c>
      <c r="H30" s="116">
        <v>8.5751036200000005E-2</v>
      </c>
      <c r="I30" s="116">
        <v>6.1809837899999998E-2</v>
      </c>
      <c r="J30" s="116"/>
      <c r="K30" s="116"/>
      <c r="L30" s="116"/>
      <c r="M30" s="116"/>
      <c r="N30" s="116"/>
      <c r="O30" s="116"/>
    </row>
    <row r="31" spans="1:16" s="10" customFormat="1" ht="15" customHeight="1" x14ac:dyDescent="0.2">
      <c r="A31" s="232" t="s">
        <v>161</v>
      </c>
      <c r="B31" s="233"/>
      <c r="C31" s="233"/>
      <c r="D31" s="233"/>
      <c r="E31" s="234"/>
      <c r="F31" s="58">
        <v>5789</v>
      </c>
      <c r="G31" s="58">
        <v>6404</v>
      </c>
      <c r="H31" s="58">
        <v>6207</v>
      </c>
      <c r="I31" s="58">
        <v>6226</v>
      </c>
      <c r="J31" s="58"/>
      <c r="K31" s="58"/>
      <c r="L31" s="58"/>
      <c r="M31" s="58"/>
      <c r="N31" s="58"/>
      <c r="O31" s="58"/>
      <c r="P31" s="83"/>
    </row>
    <row r="32" spans="1:16" s="10" customFormat="1" ht="15" customHeight="1" x14ac:dyDescent="0.2">
      <c r="A32" s="232" t="s">
        <v>162</v>
      </c>
      <c r="B32" s="233"/>
      <c r="C32" s="233"/>
      <c r="D32" s="233"/>
      <c r="E32" s="234"/>
      <c r="F32" s="116">
        <v>0.87978723400000003</v>
      </c>
      <c r="G32" s="116">
        <v>0.88416402039999997</v>
      </c>
      <c r="H32" s="116">
        <v>0.8870944691</v>
      </c>
      <c r="I32" s="116">
        <v>0.89287250819999997</v>
      </c>
      <c r="J32" s="116"/>
      <c r="K32" s="116"/>
      <c r="L32" s="116"/>
      <c r="M32" s="116"/>
      <c r="N32" s="116"/>
      <c r="O32" s="116"/>
    </row>
    <row r="33" spans="1:15" s="10" customFormat="1" ht="15" customHeight="1" x14ac:dyDescent="0.2">
      <c r="A33" s="232" t="s">
        <v>229</v>
      </c>
      <c r="B33" s="233"/>
      <c r="C33" s="233"/>
      <c r="D33" s="233"/>
      <c r="E33" s="234"/>
      <c r="F33" s="58">
        <v>4028</v>
      </c>
      <c r="G33" s="58">
        <v>4300</v>
      </c>
      <c r="H33" s="58">
        <v>4116</v>
      </c>
      <c r="I33" s="58">
        <v>4053</v>
      </c>
      <c r="J33" s="58"/>
      <c r="K33" s="58"/>
      <c r="L33" s="58"/>
      <c r="M33" s="58"/>
      <c r="N33" s="58"/>
      <c r="O33" s="58"/>
    </row>
    <row r="34" spans="1:15" s="10" customFormat="1" ht="15" customHeight="1" x14ac:dyDescent="0.2">
      <c r="A34" s="232" t="s">
        <v>230</v>
      </c>
      <c r="B34" s="233"/>
      <c r="C34" s="233"/>
      <c r="D34" s="233"/>
      <c r="E34" s="234"/>
      <c r="F34" s="116">
        <v>0.61215805469999995</v>
      </c>
      <c r="G34" s="116">
        <v>0.59367665329999997</v>
      </c>
      <c r="H34" s="116">
        <v>0.58825210800000005</v>
      </c>
      <c r="I34" s="116">
        <v>0.58124193319999995</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6580</v>
      </c>
      <c r="G25" s="84">
        <v>7243</v>
      </c>
      <c r="H25" s="84">
        <v>6997</v>
      </c>
      <c r="I25" s="84">
        <v>6973</v>
      </c>
      <c r="J25" s="84"/>
      <c r="K25" s="84"/>
      <c r="L25" s="84"/>
      <c r="M25" s="84"/>
      <c r="N25" s="84"/>
      <c r="O25" s="84"/>
    </row>
    <row r="26" spans="1:16" s="9" customFormat="1" ht="15" customHeight="1" x14ac:dyDescent="0.2">
      <c r="A26" s="232" t="s">
        <v>116</v>
      </c>
      <c r="B26" s="233"/>
      <c r="C26" s="233"/>
      <c r="D26" s="233"/>
      <c r="E26" s="234"/>
      <c r="F26" s="84">
        <v>890</v>
      </c>
      <c r="G26" s="84">
        <v>971</v>
      </c>
      <c r="H26" s="84">
        <v>826</v>
      </c>
      <c r="I26" s="84">
        <v>879</v>
      </c>
      <c r="J26" s="84"/>
      <c r="K26" s="84"/>
      <c r="L26" s="84"/>
      <c r="M26" s="84"/>
      <c r="N26" s="84"/>
      <c r="O26" s="84"/>
    </row>
    <row r="27" spans="1:16" s="86" customFormat="1" ht="15" customHeight="1" x14ac:dyDescent="0.25">
      <c r="A27" s="232" t="s">
        <v>117</v>
      </c>
      <c r="B27" s="233"/>
      <c r="C27" s="233"/>
      <c r="D27" s="233"/>
      <c r="E27" s="234"/>
      <c r="F27" s="116">
        <v>0.1352583587</v>
      </c>
      <c r="G27" s="116">
        <v>0.1340604722</v>
      </c>
      <c r="H27" s="116">
        <v>0.1180505931</v>
      </c>
      <c r="I27" s="116">
        <v>0.12605765090000001</v>
      </c>
      <c r="J27" s="116"/>
      <c r="K27" s="116"/>
      <c r="L27" s="116"/>
      <c r="M27" s="116"/>
      <c r="N27" s="116"/>
      <c r="O27" s="116"/>
    </row>
    <row r="28" spans="1:16" s="9" customFormat="1" ht="15" customHeight="1" x14ac:dyDescent="0.2">
      <c r="A28" s="232" t="s">
        <v>255</v>
      </c>
      <c r="B28" s="233"/>
      <c r="C28" s="233"/>
      <c r="D28" s="233"/>
      <c r="E28" s="234"/>
      <c r="F28" s="58">
        <v>396</v>
      </c>
      <c r="G28" s="58">
        <v>398</v>
      </c>
      <c r="H28" s="58">
        <v>381</v>
      </c>
      <c r="I28" s="58">
        <v>387</v>
      </c>
      <c r="J28" s="58"/>
      <c r="K28" s="58"/>
      <c r="L28" s="58"/>
      <c r="M28" s="58"/>
      <c r="N28" s="58"/>
      <c r="O28" s="58"/>
    </row>
    <row r="29" spans="1:16" s="9" customFormat="1" ht="15" customHeight="1" x14ac:dyDescent="0.2">
      <c r="A29" s="232" t="s">
        <v>256</v>
      </c>
      <c r="B29" s="233"/>
      <c r="C29" s="233"/>
      <c r="D29" s="233"/>
      <c r="E29" s="234"/>
      <c r="F29" s="116">
        <v>6.0182370800000003E-2</v>
      </c>
      <c r="G29" s="116">
        <v>5.4949606499999998E-2</v>
      </c>
      <c r="H29" s="116">
        <v>5.4451908E-2</v>
      </c>
      <c r="I29" s="116">
        <v>5.5499784900000002E-2</v>
      </c>
      <c r="J29" s="116"/>
      <c r="K29" s="116"/>
      <c r="L29" s="116"/>
      <c r="M29" s="116"/>
      <c r="N29" s="116"/>
      <c r="O29" s="116"/>
    </row>
    <row r="30" spans="1:16" s="9" customFormat="1" ht="15" customHeight="1" x14ac:dyDescent="0.2">
      <c r="A30" s="232" t="s">
        <v>118</v>
      </c>
      <c r="B30" s="233"/>
      <c r="C30" s="233"/>
      <c r="D30" s="233"/>
      <c r="E30" s="234"/>
      <c r="F30" s="58">
        <v>157</v>
      </c>
      <c r="G30" s="58">
        <v>165</v>
      </c>
      <c r="H30" s="58">
        <v>150</v>
      </c>
      <c r="I30" s="58">
        <v>152</v>
      </c>
      <c r="J30" s="58"/>
      <c r="K30" s="58"/>
      <c r="L30" s="58"/>
      <c r="M30" s="58"/>
      <c r="N30" s="58"/>
      <c r="O30" s="58"/>
    </row>
    <row r="31" spans="1:16" s="10" customFormat="1" ht="15" customHeight="1" x14ac:dyDescent="0.2">
      <c r="A31" s="232" t="s">
        <v>119</v>
      </c>
      <c r="B31" s="233"/>
      <c r="C31" s="233"/>
      <c r="D31" s="233"/>
      <c r="E31" s="234"/>
      <c r="F31" s="116">
        <v>2.3860182399999999E-2</v>
      </c>
      <c r="G31" s="116">
        <v>2.2780615800000001E-2</v>
      </c>
      <c r="H31" s="116">
        <v>2.1437759000000001E-2</v>
      </c>
      <c r="I31" s="116">
        <v>2.1798365100000001E-2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6580</v>
      </c>
      <c r="G25" s="84">
        <v>7243</v>
      </c>
      <c r="H25" s="84">
        <v>6997</v>
      </c>
      <c r="I25" s="84">
        <v>6973</v>
      </c>
      <c r="J25" s="84"/>
      <c r="K25" s="84"/>
      <c r="L25" s="84"/>
      <c r="M25" s="84"/>
      <c r="N25" s="84"/>
      <c r="O25" s="84"/>
    </row>
    <row r="26" spans="1:16" s="9" customFormat="1" ht="15" customHeight="1" x14ac:dyDescent="0.2">
      <c r="A26" s="232" t="s">
        <v>124</v>
      </c>
      <c r="B26" s="233"/>
      <c r="C26" s="233"/>
      <c r="D26" s="233"/>
      <c r="E26" s="234"/>
      <c r="F26" s="84">
        <v>631</v>
      </c>
      <c r="G26" s="84">
        <v>658</v>
      </c>
      <c r="H26" s="84">
        <v>726</v>
      </c>
      <c r="I26" s="84">
        <v>775</v>
      </c>
      <c r="J26" s="84"/>
      <c r="K26" s="84"/>
      <c r="L26" s="84"/>
      <c r="M26" s="84"/>
      <c r="N26" s="84"/>
      <c r="O26" s="84"/>
    </row>
    <row r="27" spans="1:16" s="86" customFormat="1" ht="15" customHeight="1" x14ac:dyDescent="0.25">
      <c r="A27" s="232" t="s">
        <v>122</v>
      </c>
      <c r="B27" s="233"/>
      <c r="C27" s="233"/>
      <c r="D27" s="233"/>
      <c r="E27" s="234"/>
      <c r="F27" s="116">
        <v>9.5896656499999997E-2</v>
      </c>
      <c r="G27" s="116">
        <v>9.0846334400000006E-2</v>
      </c>
      <c r="H27" s="116">
        <v>0.10375875380000001</v>
      </c>
      <c r="I27" s="116">
        <v>0.1111429801</v>
      </c>
      <c r="J27" s="116"/>
      <c r="K27" s="116"/>
      <c r="L27" s="116"/>
      <c r="M27" s="116"/>
      <c r="N27" s="116"/>
      <c r="O27" s="116"/>
    </row>
    <row r="28" spans="1:16" s="9" customFormat="1" ht="15" customHeight="1" x14ac:dyDescent="0.2">
      <c r="A28" s="232" t="s">
        <v>125</v>
      </c>
      <c r="B28" s="233"/>
      <c r="C28" s="233"/>
      <c r="D28" s="233"/>
      <c r="E28" s="234"/>
      <c r="F28" s="58">
        <v>133</v>
      </c>
      <c r="G28" s="58">
        <v>158</v>
      </c>
      <c r="H28" s="58">
        <v>143</v>
      </c>
      <c r="I28" s="58">
        <v>137</v>
      </c>
      <c r="J28" s="58"/>
      <c r="K28" s="58"/>
      <c r="L28" s="58"/>
      <c r="M28" s="58"/>
      <c r="N28" s="58"/>
      <c r="O28" s="58"/>
    </row>
    <row r="29" spans="1:16" s="9" customFormat="1" ht="15" customHeight="1" x14ac:dyDescent="0.2">
      <c r="A29" s="232" t="s">
        <v>126</v>
      </c>
      <c r="B29" s="233"/>
      <c r="C29" s="233"/>
      <c r="D29" s="233"/>
      <c r="E29" s="234"/>
      <c r="F29" s="116">
        <v>2.0212766E-2</v>
      </c>
      <c r="G29" s="116">
        <v>2.1814165399999998E-2</v>
      </c>
      <c r="H29" s="116">
        <v>2.0437330300000001E-2</v>
      </c>
      <c r="I29" s="116">
        <v>1.9647210700000001E-2</v>
      </c>
      <c r="J29" s="116"/>
      <c r="K29" s="116"/>
      <c r="L29" s="116"/>
      <c r="M29" s="116"/>
      <c r="N29" s="116"/>
      <c r="O29" s="116"/>
    </row>
    <row r="30" spans="1:16" s="9" customFormat="1" ht="15" customHeight="1" x14ac:dyDescent="0.2">
      <c r="A30" s="232" t="s">
        <v>127</v>
      </c>
      <c r="B30" s="233"/>
      <c r="C30" s="233"/>
      <c r="D30" s="233"/>
      <c r="E30" s="234"/>
      <c r="F30" s="58">
        <v>83</v>
      </c>
      <c r="G30" s="58">
        <v>86</v>
      </c>
      <c r="H30" s="58">
        <v>92</v>
      </c>
      <c r="I30" s="58">
        <v>76</v>
      </c>
      <c r="J30" s="58"/>
      <c r="K30" s="58"/>
      <c r="L30" s="58"/>
      <c r="M30" s="58"/>
      <c r="N30" s="58"/>
      <c r="O30" s="58"/>
    </row>
    <row r="31" spans="1:16" s="10" customFormat="1" ht="15" customHeight="1" x14ac:dyDescent="0.2">
      <c r="A31" s="232" t="s">
        <v>128</v>
      </c>
      <c r="B31" s="233"/>
      <c r="C31" s="233"/>
      <c r="D31" s="233"/>
      <c r="E31" s="234"/>
      <c r="F31" s="116">
        <v>1.26139818E-2</v>
      </c>
      <c r="G31" s="116">
        <v>1.18735331E-2</v>
      </c>
      <c r="H31" s="116">
        <v>1.31484922E-2</v>
      </c>
      <c r="I31" s="116">
        <v>1.08991826E-2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6580</v>
      </c>
      <c r="G25" s="84">
        <v>7243</v>
      </c>
      <c r="H25" s="84">
        <v>6997</v>
      </c>
      <c r="I25" s="84">
        <v>6973</v>
      </c>
      <c r="J25" s="84"/>
      <c r="K25" s="84"/>
      <c r="L25" s="84"/>
      <c r="M25" s="84"/>
      <c r="N25" s="84"/>
      <c r="O25" s="84"/>
    </row>
    <row r="26" spans="1:15" s="9" customFormat="1" ht="13.5" customHeight="1" x14ac:dyDescent="0.2">
      <c r="A26" s="232" t="s">
        <v>291</v>
      </c>
      <c r="B26" s="233"/>
      <c r="C26" s="233"/>
      <c r="D26" s="233"/>
      <c r="E26" s="234"/>
      <c r="F26" s="84">
        <v>519</v>
      </c>
      <c r="G26" s="84">
        <v>573</v>
      </c>
      <c r="H26" s="84">
        <v>512</v>
      </c>
      <c r="I26" s="84">
        <v>458</v>
      </c>
      <c r="J26" s="84"/>
      <c r="K26" s="84"/>
      <c r="L26" s="84"/>
      <c r="M26" s="84"/>
      <c r="N26" s="84"/>
      <c r="O26" s="84"/>
    </row>
    <row r="27" spans="1:15" s="152" customFormat="1" ht="13.5" customHeight="1" x14ac:dyDescent="0.25">
      <c r="A27" s="232" t="s">
        <v>292</v>
      </c>
      <c r="B27" s="233"/>
      <c r="C27" s="233"/>
      <c r="D27" s="233"/>
      <c r="E27" s="234"/>
      <c r="F27" s="116">
        <v>7.8875379900000001E-2</v>
      </c>
      <c r="G27" s="116">
        <v>7.9110865700000005E-2</v>
      </c>
      <c r="H27" s="116">
        <v>7.3174217499999999E-2</v>
      </c>
      <c r="I27" s="116">
        <v>6.5681916000000007E-2</v>
      </c>
      <c r="J27" s="116"/>
      <c r="K27" s="116"/>
      <c r="L27" s="116"/>
      <c r="M27" s="116"/>
      <c r="N27" s="116"/>
      <c r="O27" s="116"/>
    </row>
    <row r="28" spans="1:15" s="152" customFormat="1" ht="13.5" customHeight="1" x14ac:dyDescent="0.25">
      <c r="A28" s="177" t="s">
        <v>293</v>
      </c>
      <c r="B28" s="178"/>
      <c r="C28" s="178"/>
      <c r="D28" s="178"/>
      <c r="E28" s="179"/>
      <c r="F28" s="84">
        <v>184</v>
      </c>
      <c r="G28" s="84">
        <v>192</v>
      </c>
      <c r="H28" s="84">
        <v>163</v>
      </c>
      <c r="I28" s="84">
        <v>150</v>
      </c>
      <c r="J28" s="84"/>
      <c r="K28" s="84"/>
      <c r="L28" s="84"/>
      <c r="M28" s="84"/>
      <c r="N28" s="84"/>
      <c r="O28" s="84"/>
    </row>
    <row r="29" spans="1:15" s="152" customFormat="1" ht="13.5" customHeight="1" x14ac:dyDescent="0.25">
      <c r="A29" s="177" t="s">
        <v>294</v>
      </c>
      <c r="B29" s="178"/>
      <c r="C29" s="178"/>
      <c r="D29" s="178"/>
      <c r="E29" s="179"/>
      <c r="F29" s="116">
        <v>7.1152358900000004E-2</v>
      </c>
      <c r="G29" s="116">
        <v>6.8278805100000006E-2</v>
      </c>
      <c r="H29" s="116">
        <v>6.0730253400000003E-2</v>
      </c>
      <c r="I29" s="116">
        <v>5.5658627099999997E-2</v>
      </c>
      <c r="J29" s="116"/>
      <c r="K29" s="116"/>
      <c r="L29" s="116"/>
      <c r="M29" s="116"/>
      <c r="N29" s="116"/>
      <c r="O29" s="116"/>
    </row>
    <row r="30" spans="1:15" s="152" customFormat="1" ht="13.5" customHeight="1" x14ac:dyDescent="0.25">
      <c r="A30" s="232" t="s">
        <v>23</v>
      </c>
      <c r="B30" s="233"/>
      <c r="C30" s="233"/>
      <c r="D30" s="233"/>
      <c r="E30" s="234"/>
      <c r="F30" s="84">
        <v>46</v>
      </c>
      <c r="G30" s="84">
        <v>52</v>
      </c>
      <c r="H30" s="84">
        <v>38</v>
      </c>
      <c r="I30" s="84">
        <v>42</v>
      </c>
      <c r="J30" s="84"/>
      <c r="K30" s="84"/>
      <c r="L30" s="84"/>
      <c r="M30" s="84"/>
      <c r="N30" s="84"/>
      <c r="O30" s="84"/>
    </row>
    <row r="31" spans="1:15" s="152" customFormat="1" ht="13.5" customHeight="1" x14ac:dyDescent="0.25">
      <c r="A31" s="232" t="s">
        <v>24</v>
      </c>
      <c r="B31" s="233"/>
      <c r="C31" s="233"/>
      <c r="D31" s="233"/>
      <c r="E31" s="234"/>
      <c r="F31" s="116">
        <v>7.3599999999999999E-2</v>
      </c>
      <c r="G31" s="116">
        <v>7.3033707899999994E-2</v>
      </c>
      <c r="H31" s="116">
        <v>5.3445850900000001E-2</v>
      </c>
      <c r="I31" s="116">
        <v>5.4901960800000003E-2</v>
      </c>
      <c r="J31" s="116"/>
      <c r="K31" s="116"/>
      <c r="L31" s="116"/>
      <c r="M31" s="116"/>
      <c r="N31" s="116"/>
      <c r="O31" s="116"/>
    </row>
    <row r="32" spans="1:15" s="9" customFormat="1" ht="13.5" customHeight="1" x14ac:dyDescent="0.2">
      <c r="A32" s="232" t="s">
        <v>25</v>
      </c>
      <c r="B32" s="233"/>
      <c r="C32" s="233"/>
      <c r="D32" s="233"/>
      <c r="E32" s="234"/>
      <c r="F32" s="84">
        <v>236</v>
      </c>
      <c r="G32" s="84">
        <v>266</v>
      </c>
      <c r="H32" s="84">
        <v>239</v>
      </c>
      <c r="I32" s="84">
        <v>212</v>
      </c>
      <c r="J32" s="84"/>
      <c r="K32" s="84"/>
      <c r="L32" s="84"/>
      <c r="M32" s="84"/>
      <c r="N32" s="84"/>
      <c r="O32" s="84"/>
    </row>
    <row r="33" spans="1:15" s="9" customFormat="1" ht="13.5" customHeight="1" x14ac:dyDescent="0.2">
      <c r="A33" s="232" t="s">
        <v>26</v>
      </c>
      <c r="B33" s="233"/>
      <c r="C33" s="233"/>
      <c r="D33" s="233"/>
      <c r="E33" s="234"/>
      <c r="F33" s="116">
        <v>9.4399999999999998E-2</v>
      </c>
      <c r="G33" s="116">
        <v>9.64117434E-2</v>
      </c>
      <c r="H33" s="116">
        <v>8.9079388699999998E-2</v>
      </c>
      <c r="I33" s="116">
        <v>8.0181543100000002E-2</v>
      </c>
      <c r="J33" s="116"/>
      <c r="K33" s="116"/>
      <c r="L33" s="116"/>
      <c r="M33" s="116"/>
      <c r="N33" s="116"/>
      <c r="O33" s="116"/>
    </row>
    <row r="34" spans="1:15" s="9" customFormat="1" ht="13.5" customHeight="1" x14ac:dyDescent="0.2">
      <c r="A34" s="232" t="s">
        <v>27</v>
      </c>
      <c r="B34" s="233"/>
      <c r="C34" s="233"/>
      <c r="D34" s="233"/>
      <c r="E34" s="234"/>
      <c r="F34" s="84">
        <v>20</v>
      </c>
      <c r="G34" s="84">
        <v>20</v>
      </c>
      <c r="H34" s="84">
        <v>27</v>
      </c>
      <c r="I34" s="84">
        <v>20</v>
      </c>
      <c r="J34" s="84"/>
      <c r="K34" s="84"/>
      <c r="L34" s="84"/>
      <c r="M34" s="84"/>
      <c r="N34" s="84"/>
      <c r="O34" s="84"/>
    </row>
    <row r="35" spans="1:15" s="10" customFormat="1" ht="13.5" customHeight="1" x14ac:dyDescent="0.2">
      <c r="A35" s="232" t="s">
        <v>28</v>
      </c>
      <c r="B35" s="233"/>
      <c r="C35" s="233"/>
      <c r="D35" s="233"/>
      <c r="E35" s="234"/>
      <c r="F35" s="116">
        <v>4.6838407499999998E-2</v>
      </c>
      <c r="G35" s="116">
        <v>4.31034483E-2</v>
      </c>
      <c r="H35" s="116">
        <v>5.98669623E-2</v>
      </c>
      <c r="I35" s="116">
        <v>4.48430493E-2</v>
      </c>
      <c r="J35" s="116"/>
      <c r="K35" s="116"/>
      <c r="L35" s="116"/>
      <c r="M35" s="116"/>
      <c r="N35" s="116"/>
      <c r="O35" s="116"/>
    </row>
    <row r="36" spans="1:15" s="10" customFormat="1" ht="13.5" customHeight="1" x14ac:dyDescent="0.2">
      <c r="A36" s="232" t="s">
        <v>29</v>
      </c>
      <c r="B36" s="233"/>
      <c r="C36" s="233"/>
      <c r="D36" s="233"/>
      <c r="E36" s="234"/>
      <c r="F36" s="84">
        <v>26</v>
      </c>
      <c r="G36" s="84">
        <v>29</v>
      </c>
      <c r="H36" s="84">
        <v>28</v>
      </c>
      <c r="I36" s="84">
        <v>25</v>
      </c>
      <c r="J36" s="84"/>
      <c r="K36" s="84"/>
      <c r="L36" s="84"/>
      <c r="M36" s="84"/>
      <c r="N36" s="84"/>
      <c r="O36" s="84"/>
    </row>
    <row r="37" spans="1:15" s="10" customFormat="1" ht="13.5" customHeight="1" x14ac:dyDescent="0.2">
      <c r="A37" s="232" t="s">
        <v>30</v>
      </c>
      <c r="B37" s="233"/>
      <c r="C37" s="233"/>
      <c r="D37" s="233"/>
      <c r="E37" s="234"/>
      <c r="F37" s="116">
        <v>6.3882063899999994E-2</v>
      </c>
      <c r="G37" s="116">
        <v>6.2770562799999999E-2</v>
      </c>
      <c r="H37" s="116">
        <v>6.1810154499999999E-2</v>
      </c>
      <c r="I37" s="116">
        <v>5.4704595199999997E-2</v>
      </c>
      <c r="J37" s="116"/>
      <c r="K37" s="116"/>
      <c r="L37" s="116"/>
      <c r="M37" s="116"/>
      <c r="N37" s="116"/>
      <c r="O37" s="116"/>
    </row>
    <row r="38" spans="1:15" s="1" customFormat="1" ht="13.5" customHeight="1" x14ac:dyDescent="0.25">
      <c r="A38" s="232" t="s">
        <v>31</v>
      </c>
      <c r="B38" s="233"/>
      <c r="C38" s="233"/>
      <c r="D38" s="233"/>
      <c r="E38" s="234"/>
      <c r="F38" s="84">
        <v>49</v>
      </c>
      <c r="G38" s="84">
        <v>62</v>
      </c>
      <c r="H38" s="84">
        <v>54</v>
      </c>
      <c r="I38" s="84">
        <v>49</v>
      </c>
      <c r="J38" s="84"/>
      <c r="K38" s="84"/>
      <c r="L38" s="84"/>
      <c r="M38" s="84"/>
      <c r="N38" s="84"/>
      <c r="O38" s="84"/>
    </row>
    <row r="39" spans="1:15" s="1" customFormat="1" ht="13.5" customHeight="1" x14ac:dyDescent="0.25">
      <c r="A39" s="232" t="s">
        <v>32</v>
      </c>
      <c r="B39" s="233"/>
      <c r="C39" s="233"/>
      <c r="D39" s="233"/>
      <c r="E39" s="234"/>
      <c r="F39" s="116">
        <v>0.1134259259</v>
      </c>
      <c r="G39" s="116">
        <v>0.12916666669999999</v>
      </c>
      <c r="H39" s="116">
        <v>0.1129707113</v>
      </c>
      <c r="I39" s="116">
        <v>0.1069868996</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6580</v>
      </c>
      <c r="G25" s="84">
        <v>7243</v>
      </c>
      <c r="H25" s="84">
        <v>6997</v>
      </c>
      <c r="I25" s="84">
        <v>6973</v>
      </c>
      <c r="J25" s="84"/>
      <c r="K25" s="84"/>
      <c r="L25" s="84"/>
      <c r="M25" s="84"/>
      <c r="N25" s="84"/>
      <c r="O25" s="84"/>
    </row>
    <row r="26" spans="1:15" s="9" customFormat="1" ht="15" customHeight="1" x14ac:dyDescent="0.2">
      <c r="A26" s="232" t="s">
        <v>291</v>
      </c>
      <c r="B26" s="233"/>
      <c r="C26" s="233"/>
      <c r="D26" s="233"/>
      <c r="E26" s="234"/>
      <c r="F26" s="84">
        <v>519</v>
      </c>
      <c r="G26" s="84">
        <v>573</v>
      </c>
      <c r="H26" s="84">
        <v>512</v>
      </c>
      <c r="I26" s="84">
        <v>458</v>
      </c>
      <c r="J26" s="84"/>
      <c r="K26" s="84"/>
      <c r="L26" s="84"/>
      <c r="M26" s="84"/>
      <c r="N26" s="84"/>
      <c r="O26" s="84"/>
    </row>
    <row r="27" spans="1:15" s="86" customFormat="1" ht="15" customHeight="1" x14ac:dyDescent="0.25">
      <c r="A27" s="232" t="s">
        <v>292</v>
      </c>
      <c r="B27" s="233"/>
      <c r="C27" s="233"/>
      <c r="D27" s="233"/>
      <c r="E27" s="234"/>
      <c r="F27" s="116">
        <v>7.8875379900000001E-2</v>
      </c>
      <c r="G27" s="116">
        <v>7.9110865700000005E-2</v>
      </c>
      <c r="H27" s="116">
        <v>7.3174217499999999E-2</v>
      </c>
      <c r="I27" s="116">
        <v>6.5681916000000007E-2</v>
      </c>
      <c r="J27" s="116"/>
      <c r="K27" s="116"/>
      <c r="L27" s="116"/>
      <c r="M27" s="116"/>
      <c r="N27" s="116"/>
      <c r="O27" s="116"/>
    </row>
    <row r="28" spans="1:15" s="150" customFormat="1" ht="15" customHeight="1" x14ac:dyDescent="0.25">
      <c r="A28" s="173" t="s">
        <v>324</v>
      </c>
      <c r="B28" s="174"/>
      <c r="C28" s="174"/>
      <c r="D28" s="174"/>
      <c r="E28" s="175"/>
      <c r="F28" s="84">
        <v>73</v>
      </c>
      <c r="G28" s="84">
        <v>73</v>
      </c>
      <c r="H28" s="84">
        <v>54</v>
      </c>
      <c r="I28" s="84">
        <v>59</v>
      </c>
      <c r="J28" s="84"/>
      <c r="K28" s="84"/>
      <c r="L28" s="84"/>
      <c r="M28" s="84"/>
      <c r="N28" s="84"/>
      <c r="O28" s="84"/>
    </row>
    <row r="29" spans="1:15" s="150" customFormat="1" ht="15" customHeight="1" x14ac:dyDescent="0.25">
      <c r="A29" s="182" t="s">
        <v>295</v>
      </c>
      <c r="B29" s="174"/>
      <c r="C29" s="174"/>
      <c r="D29" s="174"/>
      <c r="E29" s="175"/>
      <c r="F29" s="116">
        <v>6.7219152899999995E-2</v>
      </c>
      <c r="G29" s="116">
        <v>6.1036789299999998E-2</v>
      </c>
      <c r="H29" s="116">
        <v>4.3443282399999998E-2</v>
      </c>
      <c r="I29" s="116">
        <v>4.7275641E-2</v>
      </c>
      <c r="J29" s="116"/>
      <c r="K29" s="116"/>
      <c r="L29" s="116"/>
      <c r="M29" s="116"/>
      <c r="N29" s="116"/>
      <c r="O29" s="116"/>
    </row>
    <row r="30" spans="1:15" s="150" customFormat="1" ht="15" customHeight="1" x14ac:dyDescent="0.25">
      <c r="A30" s="182" t="s">
        <v>320</v>
      </c>
      <c r="B30" s="178"/>
      <c r="C30" s="178"/>
      <c r="D30" s="178"/>
      <c r="E30" s="179"/>
      <c r="F30" s="84">
        <v>308</v>
      </c>
      <c r="G30" s="84">
        <v>350</v>
      </c>
      <c r="H30" s="84">
        <v>318</v>
      </c>
      <c r="I30" s="84">
        <v>281</v>
      </c>
      <c r="J30" s="84"/>
      <c r="K30" s="84"/>
      <c r="L30" s="84"/>
      <c r="M30" s="84"/>
      <c r="N30" s="84"/>
      <c r="O30" s="84"/>
    </row>
    <row r="31" spans="1:15" s="150" customFormat="1" ht="15" customHeight="1" x14ac:dyDescent="0.25">
      <c r="A31" s="182" t="s">
        <v>332</v>
      </c>
      <c r="B31" s="178"/>
      <c r="C31" s="178"/>
      <c r="D31" s="178"/>
      <c r="E31" s="179"/>
      <c r="F31" s="116">
        <v>0.15346287989999999</v>
      </c>
      <c r="G31" s="116">
        <v>0.15666965090000001</v>
      </c>
      <c r="H31" s="116">
        <v>0.14763231199999999</v>
      </c>
      <c r="I31" s="116">
        <v>0.12848651119999999</v>
      </c>
      <c r="J31" s="116"/>
      <c r="K31" s="116"/>
      <c r="L31" s="116"/>
      <c r="M31" s="116"/>
      <c r="N31" s="116"/>
      <c r="O31" s="116"/>
    </row>
    <row r="32" spans="1:15" s="9" customFormat="1" ht="15" customHeight="1" x14ac:dyDescent="0.2">
      <c r="A32" s="182" t="s">
        <v>321</v>
      </c>
      <c r="B32" s="178"/>
      <c r="C32" s="178"/>
      <c r="D32" s="178"/>
      <c r="E32" s="179"/>
      <c r="F32" s="84">
        <v>134</v>
      </c>
      <c r="G32" s="84">
        <v>143</v>
      </c>
      <c r="H32" s="84">
        <v>132</v>
      </c>
      <c r="I32" s="84">
        <v>114</v>
      </c>
      <c r="J32" s="84"/>
      <c r="K32" s="84"/>
      <c r="L32" s="84"/>
      <c r="M32" s="84"/>
      <c r="N32" s="84"/>
      <c r="O32" s="84"/>
    </row>
    <row r="33" spans="1:15" s="9" customFormat="1" ht="15" customHeight="1" x14ac:dyDescent="0.2">
      <c r="A33" s="182" t="s">
        <v>322</v>
      </c>
      <c r="B33" s="178"/>
      <c r="C33" s="178"/>
      <c r="D33" s="178"/>
      <c r="E33" s="179"/>
      <c r="F33" s="116">
        <v>0.1169284468</v>
      </c>
      <c r="G33" s="116">
        <v>0.11163153789999999</v>
      </c>
      <c r="H33" s="116">
        <v>0.10688259109999999</v>
      </c>
      <c r="I33" s="116">
        <v>9.1492776900000003E-2</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D32" sqref="D32:AA32"/>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0" sqref="I40"/>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6,973</v>
      </c>
      <c r="B10" s="213"/>
      <c r="C10" s="213"/>
      <c r="D10" s="213"/>
      <c r="E10" s="77"/>
      <c r="F10" s="213" t="str">
        <f>"n = "&amp;TEXT('1'!I25,"#,##0")</f>
        <v>n = 2,860</v>
      </c>
      <c r="G10" s="213"/>
      <c r="H10" s="77"/>
      <c r="J10" s="218" t="str">
        <f>"Among those with Medicaid coverage (n = "&amp;TEXT('6a'!I26,"#,##0")&amp;", "&amp;TEXT('6a'!I27,"##.0%")&amp;"). Percent with these conditions or visiting an Emergency Department (ED)."</f>
        <v>Among those with Medicaid coverage (n = 5,244, 81.0%).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5,244, 81.0%).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0.41762013730000003</v>
      </c>
      <c r="K30" s="223"/>
      <c r="L30" s="38"/>
      <c r="M30" s="38"/>
      <c r="N30" s="38"/>
      <c r="O30" s="56"/>
      <c r="P30" s="223">
        <f>'7a'!I30</f>
        <v>0.1459937268</v>
      </c>
      <c r="Q30" s="223"/>
      <c r="R30" s="223"/>
    </row>
    <row r="31" spans="1:18" s="16" customFormat="1" ht="12.75" customHeight="1" x14ac:dyDescent="0.2">
      <c r="A31" s="14"/>
      <c r="B31" s="14"/>
      <c r="C31" s="14"/>
      <c r="D31" s="14"/>
      <c r="E31" s="14"/>
      <c r="F31" s="14"/>
      <c r="G31" s="14"/>
      <c r="H31" s="28"/>
      <c r="I31" s="34"/>
      <c r="J31" s="224" t="str">
        <f>"n = "&amp;TEXT('7a'!I27,"#,##0")</f>
        <v>n = 2,190</v>
      </c>
      <c r="K31" s="224"/>
      <c r="L31" s="39"/>
      <c r="M31" s="39"/>
      <c r="N31" s="39"/>
      <c r="O31" s="39"/>
      <c r="P31" s="224" t="str">
        <f>"n = "&amp;TEXT('7a'!I29,"#,##0")</f>
        <v>n = 512</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2713</v>
      </c>
      <c r="G25" s="100">
        <v>2972</v>
      </c>
      <c r="H25" s="100">
        <v>2873</v>
      </c>
      <c r="I25" s="100">
        <v>2860</v>
      </c>
      <c r="J25" s="84"/>
      <c r="K25" s="100"/>
      <c r="L25" s="100"/>
      <c r="M25" s="100"/>
      <c r="N25" s="100"/>
      <c r="O25" s="84"/>
    </row>
    <row r="26" spans="1:15" s="9" customFormat="1" ht="15" customHeight="1" x14ac:dyDescent="0.2">
      <c r="A26" s="232" t="s">
        <v>204</v>
      </c>
      <c r="B26" s="233"/>
      <c r="C26" s="233"/>
      <c r="D26" s="233"/>
      <c r="E26" s="234"/>
      <c r="F26" s="100">
        <v>6580</v>
      </c>
      <c r="G26" s="100">
        <v>7243</v>
      </c>
      <c r="H26" s="100">
        <v>6997</v>
      </c>
      <c r="I26" s="100">
        <v>6973</v>
      </c>
      <c r="J26" s="84"/>
      <c r="K26" s="100"/>
      <c r="L26" s="100"/>
      <c r="M26" s="100"/>
      <c r="N26" s="100"/>
      <c r="O26" s="84"/>
    </row>
    <row r="27" spans="1:15" s="5" customFormat="1" ht="15" customHeight="1" x14ac:dyDescent="0.25">
      <c r="A27" s="232" t="s">
        <v>13</v>
      </c>
      <c r="B27" s="233"/>
      <c r="C27" s="233"/>
      <c r="D27" s="233"/>
      <c r="E27" s="234"/>
      <c r="F27" s="100">
        <v>943</v>
      </c>
      <c r="G27" s="100">
        <v>985</v>
      </c>
      <c r="H27" s="100">
        <v>941</v>
      </c>
      <c r="I27" s="100">
        <v>899</v>
      </c>
      <c r="J27" s="59"/>
      <c r="K27" s="100"/>
      <c r="L27" s="100"/>
      <c r="M27" s="100"/>
      <c r="N27" s="100"/>
      <c r="O27" s="59"/>
    </row>
    <row r="28" spans="1:15" s="9" customFormat="1" ht="15" customHeight="1" x14ac:dyDescent="0.2">
      <c r="A28" s="232" t="s">
        <v>14</v>
      </c>
      <c r="B28" s="233"/>
      <c r="C28" s="233"/>
      <c r="D28" s="233"/>
      <c r="E28" s="234"/>
      <c r="F28" s="118">
        <v>0.34758569849999998</v>
      </c>
      <c r="G28" s="118">
        <v>0.33142664869999999</v>
      </c>
      <c r="H28" s="118">
        <v>0.32753219630000002</v>
      </c>
      <c r="I28" s="118">
        <v>0.31433566429999998</v>
      </c>
      <c r="J28" s="119"/>
      <c r="K28" s="118"/>
      <c r="L28" s="118"/>
      <c r="M28" s="118"/>
      <c r="N28" s="118"/>
      <c r="O28" s="119"/>
    </row>
    <row r="29" spans="1:15" s="9" customFormat="1" ht="15" customHeight="1" x14ac:dyDescent="0.2">
      <c r="A29" s="232" t="s">
        <v>17</v>
      </c>
      <c r="B29" s="233"/>
      <c r="C29" s="233"/>
      <c r="D29" s="233"/>
      <c r="E29" s="234"/>
      <c r="F29" s="100">
        <v>1335</v>
      </c>
      <c r="G29" s="100">
        <v>1464</v>
      </c>
      <c r="H29" s="100">
        <v>1401</v>
      </c>
      <c r="I29" s="100">
        <v>1364</v>
      </c>
      <c r="J29" s="59"/>
      <c r="K29" s="100"/>
      <c r="L29" s="100"/>
      <c r="M29" s="100"/>
      <c r="N29" s="100"/>
      <c r="O29" s="59"/>
    </row>
    <row r="30" spans="1:15" s="9" customFormat="1" ht="15" customHeight="1" x14ac:dyDescent="0.2">
      <c r="A30" s="232" t="s">
        <v>18</v>
      </c>
      <c r="B30" s="233"/>
      <c r="C30" s="233"/>
      <c r="D30" s="233"/>
      <c r="E30" s="234"/>
      <c r="F30" s="118">
        <v>0.49207519350000001</v>
      </c>
      <c r="G30" s="118">
        <v>0.49259757739999999</v>
      </c>
      <c r="H30" s="118">
        <v>0.48764357809999997</v>
      </c>
      <c r="I30" s="118">
        <v>0.47692307690000002</v>
      </c>
      <c r="J30" s="117"/>
      <c r="K30" s="118"/>
      <c r="L30" s="118"/>
      <c r="M30" s="118"/>
      <c r="N30" s="118"/>
      <c r="O30" s="117"/>
    </row>
    <row r="31" spans="1:15" s="9" customFormat="1" ht="15" customHeight="1" x14ac:dyDescent="0.2">
      <c r="A31" s="232" t="s">
        <v>15</v>
      </c>
      <c r="B31" s="233"/>
      <c r="C31" s="233"/>
      <c r="D31" s="233"/>
      <c r="E31" s="234"/>
      <c r="F31" s="100">
        <v>214</v>
      </c>
      <c r="G31" s="100">
        <v>211</v>
      </c>
      <c r="H31" s="100">
        <v>192</v>
      </c>
      <c r="I31" s="100">
        <v>195</v>
      </c>
      <c r="J31" s="60"/>
      <c r="K31" s="100"/>
      <c r="L31" s="100"/>
      <c r="M31" s="100"/>
      <c r="N31" s="100"/>
      <c r="O31" s="60"/>
    </row>
    <row r="32" spans="1:15" s="9" customFormat="1" ht="15" customHeight="1" x14ac:dyDescent="0.2">
      <c r="A32" s="232" t="s">
        <v>16</v>
      </c>
      <c r="B32" s="233"/>
      <c r="C32" s="233"/>
      <c r="D32" s="233"/>
      <c r="E32" s="234"/>
      <c r="F32" s="118">
        <v>7.8879469199999996E-2</v>
      </c>
      <c r="G32" s="118">
        <v>7.0995962300000007E-2</v>
      </c>
      <c r="H32" s="118">
        <v>6.6829098500000003E-2</v>
      </c>
      <c r="I32" s="118">
        <v>6.8181818199999994E-2</v>
      </c>
      <c r="J32" s="117"/>
      <c r="K32" s="118"/>
      <c r="L32" s="118"/>
      <c r="M32" s="118"/>
      <c r="N32" s="118"/>
      <c r="O32" s="117"/>
    </row>
    <row r="33" spans="1:15" s="9" customFormat="1" ht="15" customHeight="1" x14ac:dyDescent="0.2">
      <c r="A33" s="232" t="s">
        <v>300</v>
      </c>
      <c r="B33" s="233"/>
      <c r="C33" s="233"/>
      <c r="D33" s="233"/>
      <c r="E33" s="234"/>
      <c r="F33" s="100">
        <v>123</v>
      </c>
      <c r="G33" s="100">
        <v>131</v>
      </c>
      <c r="H33" s="100">
        <v>113</v>
      </c>
      <c r="I33" s="100">
        <v>112</v>
      </c>
      <c r="J33" s="60"/>
      <c r="K33" s="100"/>
      <c r="L33" s="100"/>
      <c r="M33" s="100"/>
      <c r="N33" s="100"/>
      <c r="O33" s="60"/>
    </row>
    <row r="34" spans="1:15" s="9" customFormat="1" ht="15" customHeight="1" x14ac:dyDescent="0.2">
      <c r="A34" s="232" t="s">
        <v>154</v>
      </c>
      <c r="B34" s="233"/>
      <c r="C34" s="233"/>
      <c r="D34" s="233"/>
      <c r="E34" s="234"/>
      <c r="F34" s="118">
        <v>1.8693009100000001E-2</v>
      </c>
      <c r="G34" s="118">
        <v>1.8086428299999999E-2</v>
      </c>
      <c r="H34" s="118">
        <v>1.61497785E-2</v>
      </c>
      <c r="I34" s="118">
        <v>1.60619532E-2</v>
      </c>
      <c r="J34" s="117"/>
      <c r="K34" s="118"/>
      <c r="L34" s="118"/>
      <c r="M34" s="118"/>
      <c r="N34" s="118"/>
      <c r="O34" s="117"/>
    </row>
    <row r="35" spans="1:15" s="10" customFormat="1" ht="15" customHeight="1" x14ac:dyDescent="0.2">
      <c r="A35" s="235"/>
      <c r="B35" s="236"/>
      <c r="C35" s="236"/>
      <c r="D35" s="236"/>
      <c r="E35" s="237"/>
      <c r="F35" s="124">
        <v>0.50792480650000005</v>
      </c>
      <c r="G35" s="124">
        <v>0.50740242260000001</v>
      </c>
      <c r="H35" s="124">
        <v>0.51235642189999997</v>
      </c>
      <c r="I35" s="124">
        <v>0.52307692309999998</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0.65241430150000002</v>
      </c>
      <c r="G36" s="124">
        <v>0.66857335129999995</v>
      </c>
      <c r="H36" s="124">
        <v>0.67246780370000003</v>
      </c>
      <c r="I36" s="124">
        <v>0.68566433569999996</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0.9211205308</v>
      </c>
      <c r="G37" s="124">
        <v>0.92900403769999995</v>
      </c>
      <c r="H37" s="124">
        <v>0.93317090150000004</v>
      </c>
      <c r="I37" s="124">
        <v>0.93181818179999998</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127</v>
      </c>
      <c r="G25" s="84">
        <v>132</v>
      </c>
      <c r="H25" s="84">
        <v>146</v>
      </c>
      <c r="I25" s="84">
        <v>142</v>
      </c>
      <c r="J25" s="84"/>
      <c r="K25" s="84"/>
      <c r="L25" s="84"/>
      <c r="M25" s="84"/>
      <c r="N25" s="84"/>
      <c r="O25" s="84"/>
    </row>
    <row r="26" spans="1:15" s="9" customFormat="1" ht="15" customHeight="1" x14ac:dyDescent="0.2">
      <c r="A26" s="232" t="s">
        <v>205</v>
      </c>
      <c r="B26" s="233"/>
      <c r="C26" s="233"/>
      <c r="D26" s="233"/>
      <c r="E26" s="234"/>
      <c r="F26" s="84">
        <v>513</v>
      </c>
      <c r="G26" s="84">
        <v>562</v>
      </c>
      <c r="H26" s="84">
        <v>637</v>
      </c>
      <c r="I26" s="84">
        <v>612</v>
      </c>
      <c r="J26" s="84"/>
      <c r="K26" s="84"/>
      <c r="L26" s="84"/>
      <c r="M26" s="84"/>
      <c r="N26" s="84"/>
      <c r="O26" s="84"/>
    </row>
    <row r="27" spans="1:15" s="78" customFormat="1" ht="15" customHeight="1" x14ac:dyDescent="0.25">
      <c r="A27" s="232" t="s">
        <v>216</v>
      </c>
      <c r="B27" s="233"/>
      <c r="C27" s="233"/>
      <c r="D27" s="233"/>
      <c r="E27" s="234"/>
      <c r="F27" s="84">
        <v>2563</v>
      </c>
      <c r="G27" s="84">
        <v>2737</v>
      </c>
      <c r="H27" s="84">
        <v>2651</v>
      </c>
      <c r="I27" s="84">
        <v>2592</v>
      </c>
      <c r="J27" s="59"/>
      <c r="K27" s="59"/>
      <c r="L27" s="59"/>
      <c r="M27" s="59"/>
      <c r="N27" s="59"/>
      <c r="O27" s="59"/>
    </row>
    <row r="28" spans="1:15" s="9" customFormat="1" ht="15" customHeight="1" x14ac:dyDescent="0.2">
      <c r="A28" s="232" t="s">
        <v>217</v>
      </c>
      <c r="B28" s="233"/>
      <c r="C28" s="233"/>
      <c r="D28" s="233"/>
      <c r="E28" s="234"/>
      <c r="F28" s="84">
        <v>6013</v>
      </c>
      <c r="G28" s="84">
        <v>6451</v>
      </c>
      <c r="H28" s="84">
        <v>6199</v>
      </c>
      <c r="I28" s="84">
        <v>6025</v>
      </c>
      <c r="J28" s="58"/>
      <c r="K28" s="58"/>
      <c r="L28" s="58"/>
      <c r="M28" s="58"/>
      <c r="N28" s="58"/>
      <c r="O28" s="58"/>
    </row>
    <row r="29" spans="1:15" s="9" customFormat="1" ht="15" customHeight="1" x14ac:dyDescent="0.2">
      <c r="A29" s="232" t="s">
        <v>218</v>
      </c>
      <c r="B29" s="233"/>
      <c r="C29" s="233"/>
      <c r="D29" s="233"/>
      <c r="E29" s="234"/>
      <c r="F29" s="84">
        <v>26</v>
      </c>
      <c r="G29" s="84">
        <v>103</v>
      </c>
      <c r="H29" s="84">
        <v>76</v>
      </c>
      <c r="I29" s="84">
        <v>127</v>
      </c>
      <c r="J29" s="59"/>
      <c r="K29" s="59"/>
      <c r="L29" s="59"/>
      <c r="M29" s="59"/>
      <c r="N29" s="59"/>
      <c r="O29" s="59"/>
    </row>
    <row r="30" spans="1:15" s="9" customFormat="1" ht="15" customHeight="1" x14ac:dyDescent="0.2">
      <c r="A30" s="232" t="s">
        <v>219</v>
      </c>
      <c r="B30" s="233"/>
      <c r="C30" s="233"/>
      <c r="D30" s="233"/>
      <c r="E30" s="234"/>
      <c r="F30" s="84">
        <v>61</v>
      </c>
      <c r="G30" s="84">
        <v>233</v>
      </c>
      <c r="H30" s="84">
        <v>161</v>
      </c>
      <c r="I30" s="84">
        <v>338</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6580</v>
      </c>
      <c r="G25" s="84">
        <v>7243</v>
      </c>
      <c r="H25" s="84">
        <v>6997</v>
      </c>
      <c r="I25" s="84">
        <v>6973</v>
      </c>
      <c r="J25" s="84"/>
      <c r="K25" s="84"/>
      <c r="L25" s="84"/>
      <c r="M25" s="84"/>
      <c r="N25" s="84"/>
      <c r="O25" s="84"/>
    </row>
    <row r="26" spans="1:15" s="9" customFormat="1" ht="13.5" customHeight="1" x14ac:dyDescent="0.2">
      <c r="A26" s="232" t="s">
        <v>21</v>
      </c>
      <c r="B26" s="233"/>
      <c r="C26" s="233"/>
      <c r="D26" s="233"/>
      <c r="E26" s="234"/>
      <c r="F26" s="84">
        <v>2586</v>
      </c>
      <c r="G26" s="84">
        <v>2812</v>
      </c>
      <c r="H26" s="84">
        <v>2684</v>
      </c>
      <c r="I26" s="84">
        <v>2695</v>
      </c>
      <c r="J26" s="84"/>
      <c r="K26" s="84"/>
      <c r="L26" s="84"/>
      <c r="M26" s="84"/>
      <c r="N26" s="84"/>
      <c r="O26" s="84"/>
    </row>
    <row r="27" spans="1:15" s="78" customFormat="1" ht="13.5" customHeight="1" x14ac:dyDescent="0.25">
      <c r="A27" s="232" t="s">
        <v>22</v>
      </c>
      <c r="B27" s="233"/>
      <c r="C27" s="233"/>
      <c r="D27" s="233"/>
      <c r="E27" s="234"/>
      <c r="F27" s="116">
        <v>0.39300911849999998</v>
      </c>
      <c r="G27" s="116">
        <v>0.38823691840000002</v>
      </c>
      <c r="H27" s="116">
        <v>0.38359296840000001</v>
      </c>
      <c r="I27" s="116">
        <v>0.38649074999999999</v>
      </c>
      <c r="J27" s="116"/>
      <c r="K27" s="116"/>
      <c r="L27" s="116"/>
      <c r="M27" s="116"/>
      <c r="N27" s="116"/>
      <c r="O27" s="116"/>
    </row>
    <row r="28" spans="1:15" s="102" customFormat="1" ht="13.5" customHeight="1" x14ac:dyDescent="0.25">
      <c r="A28" s="232" t="s">
        <v>144</v>
      </c>
      <c r="B28" s="233"/>
      <c r="C28" s="233"/>
      <c r="D28" s="233"/>
      <c r="E28" s="234"/>
      <c r="F28" s="84">
        <v>3784</v>
      </c>
      <c r="G28" s="84">
        <v>4177</v>
      </c>
      <c r="H28" s="84">
        <v>4075</v>
      </c>
      <c r="I28" s="84">
        <v>4040</v>
      </c>
      <c r="J28" s="59"/>
      <c r="K28" s="59"/>
      <c r="L28" s="59"/>
      <c r="M28" s="59"/>
      <c r="N28" s="59"/>
      <c r="O28" s="59"/>
    </row>
    <row r="29" spans="1:15" s="102" customFormat="1" ht="13.5" customHeight="1" x14ac:dyDescent="0.25">
      <c r="A29" s="232" t="s">
        <v>145</v>
      </c>
      <c r="B29" s="233"/>
      <c r="C29" s="233"/>
      <c r="D29" s="233"/>
      <c r="E29" s="234"/>
      <c r="F29" s="116">
        <v>0.57507598780000002</v>
      </c>
      <c r="G29" s="116">
        <v>0.57669473969999996</v>
      </c>
      <c r="H29" s="116">
        <v>0.58239245390000005</v>
      </c>
      <c r="I29" s="116">
        <v>0.57937759929999999</v>
      </c>
      <c r="J29" s="116"/>
      <c r="K29" s="116"/>
      <c r="L29" s="116"/>
      <c r="M29" s="116"/>
      <c r="N29" s="116"/>
      <c r="O29" s="116"/>
    </row>
    <row r="30" spans="1:15" s="9" customFormat="1" ht="13.5" customHeight="1" x14ac:dyDescent="0.2">
      <c r="A30" s="232" t="s">
        <v>23</v>
      </c>
      <c r="B30" s="233"/>
      <c r="C30" s="233"/>
      <c r="D30" s="233"/>
      <c r="E30" s="234"/>
      <c r="F30" s="58">
        <v>625</v>
      </c>
      <c r="G30" s="58">
        <v>712</v>
      </c>
      <c r="H30" s="58">
        <v>711</v>
      </c>
      <c r="I30" s="58">
        <v>765</v>
      </c>
      <c r="J30" s="58"/>
      <c r="K30" s="58"/>
      <c r="L30" s="58"/>
      <c r="M30" s="58"/>
      <c r="N30" s="58"/>
      <c r="O30" s="58"/>
    </row>
    <row r="31" spans="1:15" s="9" customFormat="1" ht="13.5" customHeight="1" x14ac:dyDescent="0.2">
      <c r="A31" s="232" t="s">
        <v>24</v>
      </c>
      <c r="B31" s="233"/>
      <c r="C31" s="233"/>
      <c r="D31" s="233"/>
      <c r="E31" s="234"/>
      <c r="F31" s="116">
        <v>9.4984802399999999E-2</v>
      </c>
      <c r="G31" s="116">
        <v>9.8301808599999999E-2</v>
      </c>
      <c r="H31" s="116">
        <v>0.10161497780000001</v>
      </c>
      <c r="I31" s="116">
        <v>0.1097088771</v>
      </c>
      <c r="J31" s="120"/>
      <c r="K31" s="120"/>
      <c r="L31" s="120"/>
      <c r="M31" s="120"/>
      <c r="N31" s="116"/>
      <c r="O31" s="116"/>
    </row>
    <row r="32" spans="1:15" s="9" customFormat="1" ht="13.5" customHeight="1" x14ac:dyDescent="0.2">
      <c r="A32" s="232" t="s">
        <v>25</v>
      </c>
      <c r="B32" s="233"/>
      <c r="C32" s="233"/>
      <c r="D32" s="233"/>
      <c r="E32" s="234"/>
      <c r="F32" s="58">
        <v>2500</v>
      </c>
      <c r="G32" s="58">
        <v>2759</v>
      </c>
      <c r="H32" s="58">
        <v>2683</v>
      </c>
      <c r="I32" s="58">
        <v>2644</v>
      </c>
      <c r="J32" s="58"/>
      <c r="K32" s="58"/>
      <c r="L32" s="58"/>
      <c r="M32" s="58"/>
      <c r="N32" s="58"/>
      <c r="O32" s="58"/>
    </row>
    <row r="33" spans="1:15" s="10" customFormat="1" ht="13.5" customHeight="1" x14ac:dyDescent="0.2">
      <c r="A33" s="232" t="s">
        <v>26</v>
      </c>
      <c r="B33" s="233"/>
      <c r="C33" s="233"/>
      <c r="D33" s="233"/>
      <c r="E33" s="234"/>
      <c r="F33" s="116">
        <v>0.3799392097</v>
      </c>
      <c r="G33" s="116">
        <v>0.3809195085</v>
      </c>
      <c r="H33" s="116">
        <v>0.38345004999999999</v>
      </c>
      <c r="I33" s="116">
        <v>0.37917682489999999</v>
      </c>
      <c r="J33" s="116"/>
      <c r="K33" s="116"/>
      <c r="L33" s="116"/>
      <c r="M33" s="116"/>
      <c r="N33" s="116"/>
      <c r="O33" s="116"/>
    </row>
    <row r="34" spans="1:15" s="10" customFormat="1" ht="13.5" customHeight="1" x14ac:dyDescent="0.2">
      <c r="A34" s="232" t="s">
        <v>27</v>
      </c>
      <c r="B34" s="233"/>
      <c r="C34" s="233"/>
      <c r="D34" s="233"/>
      <c r="E34" s="234"/>
      <c r="F34" s="58">
        <v>427</v>
      </c>
      <c r="G34" s="58">
        <v>464</v>
      </c>
      <c r="H34" s="58">
        <v>451</v>
      </c>
      <c r="I34" s="58">
        <v>446</v>
      </c>
      <c r="J34" s="58"/>
      <c r="K34" s="58"/>
      <c r="L34" s="58"/>
      <c r="M34" s="58"/>
      <c r="N34" s="58"/>
      <c r="O34" s="58"/>
    </row>
    <row r="35" spans="1:15" s="10" customFormat="1" ht="13.5" customHeight="1" x14ac:dyDescent="0.2">
      <c r="A35" s="232" t="s">
        <v>28</v>
      </c>
      <c r="B35" s="233"/>
      <c r="C35" s="233"/>
      <c r="D35" s="233"/>
      <c r="E35" s="234"/>
      <c r="F35" s="116">
        <v>6.4893617000000001E-2</v>
      </c>
      <c r="G35" s="116">
        <v>6.4061852799999999E-2</v>
      </c>
      <c r="H35" s="116">
        <v>6.4456195499999994E-2</v>
      </c>
      <c r="I35" s="116">
        <v>6.39609924E-2</v>
      </c>
      <c r="J35" s="116"/>
      <c r="K35" s="116"/>
      <c r="L35" s="116"/>
      <c r="M35" s="116"/>
      <c r="N35" s="116"/>
      <c r="O35" s="116"/>
    </row>
    <row r="36" spans="1:15" s="10" customFormat="1" ht="13.5" customHeight="1" x14ac:dyDescent="0.2">
      <c r="A36" s="232" t="s">
        <v>29</v>
      </c>
      <c r="B36" s="233"/>
      <c r="C36" s="233"/>
      <c r="D36" s="233"/>
      <c r="E36" s="234"/>
      <c r="F36" s="58">
        <v>407</v>
      </c>
      <c r="G36" s="58">
        <v>462</v>
      </c>
      <c r="H36" s="58">
        <v>453</v>
      </c>
      <c r="I36" s="58">
        <v>457</v>
      </c>
      <c r="J36" s="58"/>
      <c r="K36" s="58"/>
      <c r="L36" s="58"/>
      <c r="M36" s="58"/>
      <c r="N36" s="58"/>
      <c r="O36" s="58"/>
    </row>
    <row r="37" spans="1:15" s="10" customFormat="1" ht="13.5" customHeight="1" x14ac:dyDescent="0.2">
      <c r="A37" s="232" t="s">
        <v>30</v>
      </c>
      <c r="B37" s="233"/>
      <c r="C37" s="233"/>
      <c r="D37" s="233"/>
      <c r="E37" s="234"/>
      <c r="F37" s="116">
        <v>6.1854103299999998E-2</v>
      </c>
      <c r="G37" s="116">
        <v>6.3785724099999996E-2</v>
      </c>
      <c r="H37" s="116">
        <v>6.4742032300000002E-2</v>
      </c>
      <c r="I37" s="116">
        <v>6.5538505699999999E-2</v>
      </c>
      <c r="J37" s="116"/>
      <c r="K37" s="116"/>
      <c r="L37" s="116"/>
      <c r="M37" s="116"/>
      <c r="N37" s="116"/>
      <c r="O37" s="116"/>
    </row>
    <row r="38" spans="1:15" s="10" customFormat="1" ht="13.5" customHeight="1" x14ac:dyDescent="0.2">
      <c r="A38" s="232" t="s">
        <v>31</v>
      </c>
      <c r="B38" s="233"/>
      <c r="C38" s="233"/>
      <c r="D38" s="233"/>
      <c r="E38" s="234"/>
      <c r="F38" s="58">
        <v>432</v>
      </c>
      <c r="G38" s="58">
        <v>480</v>
      </c>
      <c r="H38" s="58">
        <v>478</v>
      </c>
      <c r="I38" s="58">
        <v>458</v>
      </c>
      <c r="J38" s="58"/>
      <c r="K38" s="58"/>
      <c r="L38" s="58"/>
      <c r="M38" s="58"/>
      <c r="N38" s="58"/>
      <c r="O38" s="58"/>
    </row>
    <row r="39" spans="1:15" s="10" customFormat="1" ht="13.5" customHeight="1" x14ac:dyDescent="0.2">
      <c r="A39" s="232" t="s">
        <v>32</v>
      </c>
      <c r="B39" s="233"/>
      <c r="C39" s="233"/>
      <c r="D39" s="233"/>
      <c r="E39" s="234"/>
      <c r="F39" s="116">
        <v>6.5653495399999998E-2</v>
      </c>
      <c r="G39" s="116">
        <v>6.6270882200000006E-2</v>
      </c>
      <c r="H39" s="116">
        <v>6.8314992099999999E-2</v>
      </c>
      <c r="I39" s="116">
        <v>6.5681916000000007E-2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6580</v>
      </c>
      <c r="G25" s="84">
        <v>7243</v>
      </c>
      <c r="H25" s="84">
        <v>6997</v>
      </c>
      <c r="I25" s="84">
        <v>6973</v>
      </c>
      <c r="J25" s="84"/>
      <c r="K25" s="84"/>
      <c r="L25" s="84"/>
      <c r="M25" s="84"/>
      <c r="N25" s="84"/>
      <c r="O25" s="84"/>
    </row>
    <row r="26" spans="1:17" s="9" customFormat="1" ht="14.25" customHeight="1" x14ac:dyDescent="0.2">
      <c r="A26" s="232" t="s">
        <v>46</v>
      </c>
      <c r="B26" s="233"/>
      <c r="C26" s="233"/>
      <c r="D26" s="233"/>
      <c r="E26" s="234"/>
      <c r="F26" s="84">
        <v>2668</v>
      </c>
      <c r="G26" s="84">
        <v>2908</v>
      </c>
      <c r="H26" s="84">
        <v>2814</v>
      </c>
      <c r="I26" s="84">
        <v>2807</v>
      </c>
      <c r="J26" s="84"/>
      <c r="K26" s="84"/>
      <c r="L26" s="84"/>
      <c r="M26" s="84"/>
      <c r="N26" s="84"/>
      <c r="O26" s="84"/>
    </row>
    <row r="27" spans="1:17" s="78" customFormat="1" ht="14.25" customHeight="1" x14ac:dyDescent="0.25">
      <c r="A27" s="232" t="s">
        <v>47</v>
      </c>
      <c r="B27" s="233"/>
      <c r="C27" s="233"/>
      <c r="D27" s="233"/>
      <c r="E27" s="234"/>
      <c r="F27" s="116">
        <v>0.73722022659999997</v>
      </c>
      <c r="G27" s="116">
        <v>0.72518703240000004</v>
      </c>
      <c r="H27" s="116">
        <v>0.72395163370000004</v>
      </c>
      <c r="I27" s="116">
        <v>0.71388606310000002</v>
      </c>
      <c r="J27" s="116"/>
      <c r="K27" s="116"/>
      <c r="L27" s="116"/>
      <c r="M27" s="116"/>
      <c r="N27" s="116"/>
      <c r="O27" s="116"/>
      <c r="Q27" s="152"/>
    </row>
    <row r="28" spans="1:17" s="9" customFormat="1" ht="14.25" customHeight="1" x14ac:dyDescent="0.2">
      <c r="A28" s="232" t="s">
        <v>48</v>
      </c>
      <c r="B28" s="233"/>
      <c r="C28" s="233"/>
      <c r="D28" s="233"/>
      <c r="E28" s="234"/>
      <c r="F28" s="58">
        <v>951</v>
      </c>
      <c r="G28" s="58">
        <v>1102</v>
      </c>
      <c r="H28" s="58">
        <v>1073</v>
      </c>
      <c r="I28" s="58">
        <v>1125</v>
      </c>
      <c r="J28" s="58"/>
      <c r="K28" s="58"/>
      <c r="L28" s="58"/>
      <c r="M28" s="58"/>
      <c r="N28" s="58"/>
      <c r="O28" s="58"/>
    </row>
    <row r="29" spans="1:17" s="9" customFormat="1" ht="14.25" customHeight="1" x14ac:dyDescent="0.2">
      <c r="A29" s="232" t="s">
        <v>49</v>
      </c>
      <c r="B29" s="233"/>
      <c r="C29" s="233"/>
      <c r="D29" s="233"/>
      <c r="E29" s="234"/>
      <c r="F29" s="116">
        <v>0.26277977340000003</v>
      </c>
      <c r="G29" s="116">
        <v>0.27481296760000001</v>
      </c>
      <c r="H29" s="116">
        <v>0.27604836630000001</v>
      </c>
      <c r="I29" s="116">
        <v>0.28611393689999998</v>
      </c>
      <c r="J29" s="116"/>
      <c r="K29" s="116"/>
      <c r="L29" s="116"/>
      <c r="M29" s="116"/>
      <c r="N29" s="116"/>
      <c r="O29" s="116"/>
    </row>
    <row r="30" spans="1:17" s="9" customFormat="1" ht="14.25" customHeight="1" x14ac:dyDescent="0.2">
      <c r="A30" s="232" t="s">
        <v>53</v>
      </c>
      <c r="B30" s="233"/>
      <c r="C30" s="233"/>
      <c r="D30" s="233"/>
      <c r="E30" s="234"/>
      <c r="F30" s="58">
        <v>2961</v>
      </c>
      <c r="G30" s="58">
        <v>3233</v>
      </c>
      <c r="H30" s="58">
        <v>3110</v>
      </c>
      <c r="I30" s="58">
        <v>3041</v>
      </c>
      <c r="J30" s="58"/>
      <c r="K30" s="58"/>
      <c r="L30" s="58"/>
      <c r="M30" s="58"/>
      <c r="N30" s="58"/>
      <c r="O30" s="58"/>
    </row>
    <row r="31" spans="1:17" s="10" customFormat="1" ht="14.25" customHeight="1" x14ac:dyDescent="0.2">
      <c r="A31" s="232" t="s">
        <v>50</v>
      </c>
      <c r="B31" s="233"/>
      <c r="C31" s="233"/>
      <c r="D31" s="233"/>
      <c r="E31" s="234"/>
      <c r="F31" s="116">
        <v>0.45</v>
      </c>
      <c r="G31" s="116">
        <v>0.44636200469999998</v>
      </c>
      <c r="H31" s="116">
        <v>0.44447620409999999</v>
      </c>
      <c r="I31" s="116">
        <v>0.43611071270000001</v>
      </c>
      <c r="J31" s="116"/>
      <c r="K31" s="116"/>
      <c r="L31" s="116"/>
      <c r="M31" s="116"/>
      <c r="N31" s="116"/>
      <c r="O31" s="116"/>
    </row>
    <row r="32" spans="1:17" s="10" customFormat="1" ht="14.25" customHeight="1" x14ac:dyDescent="0.2">
      <c r="A32" s="232" t="s">
        <v>64</v>
      </c>
      <c r="B32" s="233"/>
      <c r="C32" s="233"/>
      <c r="D32" s="233"/>
      <c r="E32" s="234"/>
      <c r="F32" s="58">
        <v>2058</v>
      </c>
      <c r="G32" s="58">
        <v>2301</v>
      </c>
      <c r="H32" s="58">
        <v>2223</v>
      </c>
      <c r="I32" s="58">
        <v>2239</v>
      </c>
      <c r="J32" s="58"/>
      <c r="K32" s="58"/>
      <c r="L32" s="58"/>
      <c r="M32" s="58"/>
      <c r="N32" s="58"/>
      <c r="O32" s="58"/>
    </row>
    <row r="33" spans="1:15" s="10" customFormat="1" ht="14.25" customHeight="1" x14ac:dyDescent="0.2">
      <c r="A33" s="232" t="s">
        <v>65</v>
      </c>
      <c r="B33" s="233"/>
      <c r="C33" s="233"/>
      <c r="D33" s="233"/>
      <c r="E33" s="234"/>
      <c r="F33" s="116">
        <v>0.31276595740000002</v>
      </c>
      <c r="G33" s="116">
        <v>0.31768604169999998</v>
      </c>
      <c r="H33" s="116">
        <v>0.31770758900000001</v>
      </c>
      <c r="I33" s="116">
        <v>0.32109565470000001</v>
      </c>
      <c r="J33" s="116"/>
      <c r="K33" s="116"/>
      <c r="L33" s="116"/>
      <c r="M33" s="116"/>
      <c r="N33" s="116"/>
      <c r="O33" s="116"/>
    </row>
    <row r="34" spans="1:15" s="10" customFormat="1" ht="14.25" customHeight="1" x14ac:dyDescent="0.2">
      <c r="A34" s="232" t="s">
        <v>66</v>
      </c>
      <c r="B34" s="233"/>
      <c r="C34" s="233"/>
      <c r="D34" s="233"/>
      <c r="E34" s="234"/>
      <c r="F34" s="58">
        <v>1095</v>
      </c>
      <c r="G34" s="58">
        <v>1214</v>
      </c>
      <c r="H34" s="58">
        <v>1166</v>
      </c>
      <c r="I34" s="58">
        <v>1194</v>
      </c>
      <c r="J34" s="58"/>
      <c r="K34" s="58"/>
      <c r="L34" s="58"/>
      <c r="M34" s="58"/>
      <c r="N34" s="58"/>
      <c r="O34" s="58"/>
    </row>
    <row r="35" spans="1:15" s="10" customFormat="1" ht="14.25" customHeight="1" x14ac:dyDescent="0.2">
      <c r="A35" s="232" t="s">
        <v>147</v>
      </c>
      <c r="B35" s="233"/>
      <c r="C35" s="233"/>
      <c r="D35" s="233"/>
      <c r="E35" s="234"/>
      <c r="F35" s="116">
        <v>0.16641337389999999</v>
      </c>
      <c r="G35" s="116">
        <v>0.16761010630000001</v>
      </c>
      <c r="H35" s="116">
        <v>0.1666428469</v>
      </c>
      <c r="I35" s="116">
        <v>0.17123189450000001</v>
      </c>
      <c r="J35" s="116"/>
      <c r="K35" s="116"/>
      <c r="L35" s="116"/>
      <c r="M35" s="116"/>
      <c r="N35" s="116"/>
      <c r="O35" s="116"/>
    </row>
    <row r="36" spans="1:15" s="10" customFormat="1" ht="14.25" customHeight="1" x14ac:dyDescent="0.2">
      <c r="A36" s="232" t="s">
        <v>52</v>
      </c>
      <c r="B36" s="233"/>
      <c r="C36" s="233"/>
      <c r="D36" s="233"/>
      <c r="E36" s="234"/>
      <c r="F36" s="58">
        <v>466</v>
      </c>
      <c r="G36" s="58">
        <v>495</v>
      </c>
      <c r="H36" s="58">
        <v>498</v>
      </c>
      <c r="I36" s="58">
        <v>499</v>
      </c>
      <c r="J36" s="58"/>
      <c r="K36" s="58"/>
      <c r="L36" s="58"/>
      <c r="M36" s="58"/>
      <c r="N36" s="58"/>
      <c r="O36" s="58"/>
    </row>
    <row r="37" spans="1:15" s="10" customFormat="1" ht="14.25" customHeight="1" x14ac:dyDescent="0.2">
      <c r="A37" s="232" t="s">
        <v>51</v>
      </c>
      <c r="B37" s="233"/>
      <c r="C37" s="233"/>
      <c r="D37" s="233"/>
      <c r="E37" s="234"/>
      <c r="F37" s="116">
        <v>7.0820668700000006E-2</v>
      </c>
      <c r="G37" s="116">
        <v>6.8341847299999994E-2</v>
      </c>
      <c r="H37" s="116">
        <v>7.1173360000000005E-2</v>
      </c>
      <c r="I37" s="116">
        <v>7.1561738099999994E-2</v>
      </c>
      <c r="J37" s="116"/>
      <c r="K37" s="116"/>
      <c r="L37" s="116"/>
      <c r="M37" s="116"/>
      <c r="N37" s="116"/>
      <c r="O37" s="116"/>
    </row>
    <row r="38" spans="1:15" s="1" customFormat="1" ht="6.75" customHeight="1" x14ac:dyDescent="0.25">
      <c r="B38"/>
      <c r="C38"/>
      <c r="D38"/>
      <c r="E38"/>
      <c r="F38"/>
      <c r="G38"/>
      <c r="H38"/>
      <c r="I38" s="125">
        <f>1-I37</f>
        <v>0.92843826190000001</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0.82876810550000002</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6580</v>
      </c>
      <c r="G25" s="84">
        <v>7243</v>
      </c>
      <c r="H25" s="84">
        <v>6997</v>
      </c>
      <c r="I25" s="84">
        <v>6973</v>
      </c>
      <c r="J25" s="84"/>
      <c r="K25" s="84"/>
      <c r="L25" s="84"/>
      <c r="M25" s="84"/>
      <c r="N25" s="84"/>
      <c r="O25" s="84"/>
    </row>
    <row r="26" spans="1:16" s="9" customFormat="1" ht="15" customHeight="1" x14ac:dyDescent="0.2">
      <c r="A26" s="232" t="s">
        <v>172</v>
      </c>
      <c r="B26" s="233"/>
      <c r="C26" s="233"/>
      <c r="D26" s="233"/>
      <c r="E26" s="234"/>
      <c r="F26" s="84">
        <v>2058</v>
      </c>
      <c r="G26" s="84">
        <v>2301</v>
      </c>
      <c r="H26" s="84">
        <v>2223</v>
      </c>
      <c r="I26" s="84">
        <v>2239</v>
      </c>
      <c r="J26" s="84"/>
      <c r="K26" s="84"/>
      <c r="L26" s="84"/>
      <c r="M26" s="84"/>
      <c r="N26" s="84"/>
      <c r="O26" s="84"/>
    </row>
    <row r="27" spans="1:16" s="79" customFormat="1" ht="15" customHeight="1" x14ac:dyDescent="0.25">
      <c r="A27" s="232" t="s">
        <v>171</v>
      </c>
      <c r="B27" s="233"/>
      <c r="C27" s="233"/>
      <c r="D27" s="233"/>
      <c r="E27" s="234"/>
      <c r="F27" s="116">
        <v>0.31276595740000002</v>
      </c>
      <c r="G27" s="116">
        <v>0.31768604169999998</v>
      </c>
      <c r="H27" s="116">
        <v>0.31770758900000001</v>
      </c>
      <c r="I27" s="116">
        <v>0.32109565470000001</v>
      </c>
      <c r="J27" s="116"/>
      <c r="K27" s="116"/>
      <c r="L27" s="116"/>
      <c r="M27" s="116"/>
      <c r="N27" s="116"/>
      <c r="O27" s="116"/>
      <c r="P27" s="112"/>
    </row>
    <row r="28" spans="1:16" s="9" customFormat="1" ht="15" customHeight="1" x14ac:dyDescent="0.2">
      <c r="A28" s="232" t="s">
        <v>62</v>
      </c>
      <c r="B28" s="233"/>
      <c r="C28" s="233"/>
      <c r="D28" s="233"/>
      <c r="E28" s="234"/>
      <c r="F28" s="58">
        <v>966</v>
      </c>
      <c r="G28" s="58">
        <v>1118</v>
      </c>
      <c r="H28" s="58">
        <v>1089</v>
      </c>
      <c r="I28" s="58">
        <v>1158</v>
      </c>
      <c r="J28" s="58"/>
      <c r="K28" s="58"/>
      <c r="L28" s="58"/>
      <c r="M28" s="58"/>
      <c r="N28" s="58"/>
      <c r="O28" s="58"/>
    </row>
    <row r="29" spans="1:16" s="9" customFormat="1" ht="15" customHeight="1" x14ac:dyDescent="0.2">
      <c r="A29" s="232" t="s">
        <v>67</v>
      </c>
      <c r="B29" s="233"/>
      <c r="C29" s="233"/>
      <c r="D29" s="233"/>
      <c r="E29" s="234"/>
      <c r="F29" s="116">
        <v>0.46938775510000003</v>
      </c>
      <c r="G29" s="116">
        <v>0.48587570619999998</v>
      </c>
      <c r="H29" s="116">
        <v>0.48987854250000001</v>
      </c>
      <c r="I29" s="116">
        <v>0.51719517640000001</v>
      </c>
      <c r="J29" s="116"/>
      <c r="K29" s="116"/>
      <c r="L29" s="116"/>
      <c r="M29" s="116"/>
      <c r="N29" s="116"/>
      <c r="O29" s="116"/>
    </row>
    <row r="30" spans="1:16" s="9" customFormat="1" ht="15" customHeight="1" x14ac:dyDescent="0.2">
      <c r="A30" s="232" t="s">
        <v>262</v>
      </c>
      <c r="B30" s="233"/>
      <c r="C30" s="233"/>
      <c r="D30" s="233"/>
      <c r="E30" s="234"/>
      <c r="F30" s="108">
        <v>842.91249911</v>
      </c>
      <c r="G30" s="108">
        <v>728.51874940000005</v>
      </c>
      <c r="H30" s="108">
        <v>815.97499943000003</v>
      </c>
      <c r="I30" s="108">
        <v>871.40291467999998</v>
      </c>
      <c r="J30" s="108"/>
      <c r="K30" s="108"/>
      <c r="L30" s="108"/>
      <c r="M30" s="108"/>
      <c r="N30" s="108"/>
      <c r="O30" s="108"/>
    </row>
    <row r="31" spans="1:16" s="10" customFormat="1" ht="15" customHeight="1" x14ac:dyDescent="0.2">
      <c r="A31" s="232" t="s">
        <v>263</v>
      </c>
      <c r="B31" s="233"/>
      <c r="C31" s="233"/>
      <c r="D31" s="233"/>
      <c r="E31" s="234"/>
      <c r="F31" s="113">
        <v>10.350252235999999</v>
      </c>
      <c r="G31" s="113">
        <v>10.241338061</v>
      </c>
      <c r="H31" s="113">
        <v>10.427504975</v>
      </c>
      <c r="I31" s="113">
        <v>10.693463825</v>
      </c>
      <c r="J31" s="113"/>
      <c r="K31" s="113"/>
      <c r="L31" s="113"/>
      <c r="M31" s="113"/>
      <c r="N31" s="113"/>
      <c r="O31" s="113"/>
      <c r="P31" s="83"/>
    </row>
    <row r="32" spans="1:16" s="10" customFormat="1" ht="15" customHeight="1" x14ac:dyDescent="0.2">
      <c r="A32" s="232" t="s">
        <v>264</v>
      </c>
      <c r="B32" s="233"/>
      <c r="C32" s="233"/>
      <c r="D32" s="233"/>
      <c r="E32" s="234"/>
      <c r="F32" s="60">
        <v>17.884615385</v>
      </c>
      <c r="G32" s="60">
        <v>16.038461538</v>
      </c>
      <c r="H32" s="60">
        <v>17.307692308</v>
      </c>
      <c r="I32" s="60">
        <v>18.461538462</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2058</v>
      </c>
      <c r="G25" s="84">
        <v>2301</v>
      </c>
      <c r="H25" s="84">
        <v>2223</v>
      </c>
      <c r="I25" s="84">
        <v>2239</v>
      </c>
      <c r="J25" s="84"/>
      <c r="K25" s="84"/>
      <c r="L25" s="84"/>
      <c r="M25" s="84"/>
      <c r="N25" s="84"/>
      <c r="O25" s="84"/>
    </row>
    <row r="26" spans="1:16" s="9" customFormat="1" ht="15" customHeight="1" x14ac:dyDescent="0.2">
      <c r="A26" s="232" t="s">
        <v>157</v>
      </c>
      <c r="B26" s="233"/>
      <c r="C26" s="233"/>
      <c r="D26" s="233"/>
      <c r="E26" s="234"/>
      <c r="F26" s="84">
        <v>966</v>
      </c>
      <c r="G26" s="84">
        <v>1118</v>
      </c>
      <c r="H26" s="84">
        <v>1089</v>
      </c>
      <c r="I26" s="84">
        <v>1158</v>
      </c>
      <c r="J26" s="84"/>
      <c r="K26" s="84"/>
      <c r="L26" s="84"/>
      <c r="M26" s="84"/>
      <c r="N26" s="84"/>
      <c r="O26" s="84"/>
    </row>
    <row r="27" spans="1:16" s="79" customFormat="1" ht="15" customHeight="1" x14ac:dyDescent="0.25">
      <c r="A27" s="232" t="s">
        <v>156</v>
      </c>
      <c r="B27" s="233"/>
      <c r="C27" s="233"/>
      <c r="D27" s="233"/>
      <c r="E27" s="234"/>
      <c r="F27" s="84">
        <v>1007</v>
      </c>
      <c r="G27" s="84">
        <v>1173</v>
      </c>
      <c r="H27" s="84">
        <v>1213</v>
      </c>
      <c r="I27" s="84">
        <v>1285</v>
      </c>
      <c r="J27" s="84"/>
      <c r="K27" s="84"/>
      <c r="L27" s="84"/>
      <c r="M27" s="84"/>
      <c r="N27" s="84"/>
      <c r="O27" s="84"/>
    </row>
    <row r="28" spans="1:16" s="9" customFormat="1" ht="15" customHeight="1" x14ac:dyDescent="0.2">
      <c r="A28" s="232" t="s">
        <v>73</v>
      </c>
      <c r="B28" s="233"/>
      <c r="C28" s="233"/>
      <c r="D28" s="233"/>
      <c r="E28" s="234"/>
      <c r="F28" s="116">
        <v>0.46938775510000003</v>
      </c>
      <c r="G28" s="116">
        <v>0.48587570619999998</v>
      </c>
      <c r="H28" s="116">
        <v>0.48987854250000001</v>
      </c>
      <c r="I28" s="116">
        <v>0.51719517640000001</v>
      </c>
      <c r="J28" s="116"/>
      <c r="K28" s="119"/>
      <c r="L28" s="119"/>
      <c r="M28" s="119"/>
      <c r="N28" s="119"/>
      <c r="O28" s="116"/>
    </row>
    <row r="29" spans="1:16" s="9" customFormat="1" ht="15" customHeight="1" x14ac:dyDescent="0.2">
      <c r="A29" s="109" t="s">
        <v>158</v>
      </c>
      <c r="B29" s="110"/>
      <c r="C29" s="110"/>
      <c r="D29" s="110"/>
      <c r="E29" s="111"/>
      <c r="F29" s="116">
        <v>0.48931000969999999</v>
      </c>
      <c r="G29" s="116">
        <v>0.50977835719999998</v>
      </c>
      <c r="H29" s="116">
        <v>0.54565901930000005</v>
      </c>
      <c r="I29" s="116">
        <v>0.57391692719999998</v>
      </c>
      <c r="J29" s="116"/>
      <c r="K29" s="116"/>
      <c r="L29" s="116"/>
      <c r="M29" s="116"/>
      <c r="N29" s="116"/>
      <c r="O29" s="116"/>
    </row>
    <row r="30" spans="1:16" s="9" customFormat="1" ht="15" customHeight="1" x14ac:dyDescent="0.2">
      <c r="A30" s="232" t="s">
        <v>265</v>
      </c>
      <c r="B30" s="233"/>
      <c r="C30" s="233"/>
      <c r="D30" s="233"/>
      <c r="E30" s="234"/>
      <c r="F30" s="108">
        <v>842.91249911</v>
      </c>
      <c r="G30" s="108">
        <v>728.51874940000005</v>
      </c>
      <c r="H30" s="108">
        <v>815.97499943000003</v>
      </c>
      <c r="I30" s="108">
        <v>871.40291467999998</v>
      </c>
      <c r="J30" s="108"/>
      <c r="K30" s="108"/>
      <c r="L30" s="108"/>
      <c r="M30" s="108"/>
      <c r="N30" s="108"/>
      <c r="O30" s="108"/>
    </row>
    <row r="31" spans="1:16" s="10" customFormat="1" ht="15" customHeight="1" x14ac:dyDescent="0.2">
      <c r="A31" s="232" t="s">
        <v>266</v>
      </c>
      <c r="B31" s="233"/>
      <c r="C31" s="233"/>
      <c r="D31" s="233"/>
      <c r="E31" s="234"/>
      <c r="F31" s="108">
        <v>982.89999835000003</v>
      </c>
      <c r="G31" s="108">
        <v>1023.0316658</v>
      </c>
      <c r="H31" s="108">
        <v>1082.085832</v>
      </c>
      <c r="I31" s="108">
        <v>1124.0974991999999</v>
      </c>
      <c r="J31" s="108"/>
      <c r="K31" s="108"/>
      <c r="L31" s="108"/>
      <c r="M31" s="108"/>
      <c r="N31" s="108"/>
      <c r="O31" s="108"/>
      <c r="P31" s="9"/>
    </row>
    <row r="32" spans="1:16" s="10" customFormat="1" ht="15" customHeight="1" x14ac:dyDescent="0.2">
      <c r="A32" s="232" t="s">
        <v>267</v>
      </c>
      <c r="B32" s="233"/>
      <c r="C32" s="233"/>
      <c r="D32" s="233"/>
      <c r="E32" s="234"/>
      <c r="F32" s="113">
        <v>10.350252235999999</v>
      </c>
      <c r="G32" s="113">
        <v>10.241338061</v>
      </c>
      <c r="H32" s="113">
        <v>10.427504975</v>
      </c>
      <c r="I32" s="113">
        <v>10.693463825</v>
      </c>
      <c r="J32" s="113"/>
      <c r="K32" s="114"/>
      <c r="L32" s="114"/>
      <c r="M32" s="114"/>
      <c r="N32" s="114"/>
      <c r="O32" s="113"/>
      <c r="P32" s="83"/>
    </row>
    <row r="33" spans="1:15" s="10" customFormat="1" ht="15" customHeight="1" x14ac:dyDescent="0.2">
      <c r="A33" s="109" t="s">
        <v>268</v>
      </c>
      <c r="B33" s="110"/>
      <c r="C33" s="110"/>
      <c r="D33" s="110"/>
      <c r="E33" s="111"/>
      <c r="F33" s="113">
        <v>10.719090895000001</v>
      </c>
      <c r="G33" s="113">
        <v>10.983450336000001</v>
      </c>
      <c r="H33" s="113">
        <v>11.541668886</v>
      </c>
      <c r="I33" s="113">
        <v>11.947111912</v>
      </c>
      <c r="J33" s="114"/>
      <c r="K33" s="114"/>
      <c r="L33" s="114"/>
      <c r="M33" s="114"/>
      <c r="N33" s="114"/>
      <c r="O33" s="114"/>
    </row>
    <row r="34" spans="1:15" s="10" customFormat="1" ht="15" customHeight="1" x14ac:dyDescent="0.2">
      <c r="A34" s="109" t="s">
        <v>269</v>
      </c>
      <c r="B34" s="110"/>
      <c r="C34" s="110"/>
      <c r="D34" s="110"/>
      <c r="E34" s="111"/>
      <c r="F34" s="121">
        <v>17.884615385</v>
      </c>
      <c r="G34" s="121">
        <v>16.038461538</v>
      </c>
      <c r="H34" s="121">
        <v>17.307692308</v>
      </c>
      <c r="I34" s="121">
        <v>18.461538462</v>
      </c>
      <c r="J34" s="121"/>
      <c r="K34" s="121"/>
      <c r="L34" s="121"/>
      <c r="M34" s="121"/>
      <c r="N34" s="121"/>
      <c r="O34" s="121"/>
    </row>
    <row r="35" spans="1:15" s="10" customFormat="1" ht="15" customHeight="1" x14ac:dyDescent="0.2">
      <c r="A35" s="109" t="s">
        <v>270</v>
      </c>
      <c r="B35" s="110"/>
      <c r="C35" s="110"/>
      <c r="D35" s="110"/>
      <c r="E35" s="111"/>
      <c r="F35" s="122">
        <v>20.173076923</v>
      </c>
      <c r="G35" s="122">
        <v>20.615384615</v>
      </c>
      <c r="H35" s="122">
        <v>21.673076923</v>
      </c>
      <c r="I35" s="122">
        <v>22.038461538</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2016-09-07T21:32:41Z</dcterms:modified>
</cp:coreProperties>
</file>