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5251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<sst xmlns="http://schemas.openxmlformats.org/spreadsheetml/2006/main" count="685" uniqueCount="335">
  <si>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</si>
  <si>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</si>
  <si>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</si>
  <si>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</si>
  <si>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</si>
  <si>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</si>
  <si>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</si>
  <si>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</si>
  <si>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</si>
  <si>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</si>
  <si>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</si>
  <si>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</si>
  <si>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</si>
  <si>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</si>
  <si>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</si>
  <si>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</si>
  <si>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</si>
  <si>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</si>
  <si>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</si>
  <si>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</si>
  <si>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</si>
  <si>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</si>
  <si>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</si>
  <si>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</si>
  <si>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</si>
  <si>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</si>
  <si>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</si>
  <si>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</si>
  <si>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</si>
  <si>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</si>
  <si>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</si>
  <si>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</si>
  <si>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</si>
  <si>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</si>
  <si>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</si>
  <si>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</si>
  <si>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</si>
  <si>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</si>
  <si>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</si>
  <si>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</si>
  <si>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</si>
  <si>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</si>
  <si>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</si>
  <si>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</si>
  <si>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</si>
  <si>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</si>
  <si>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</si>
  <si>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</si>
  <si>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</si>
  <si>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</si>
  <si>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</si>
  <si>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</si>
  <si>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</si>
  <si>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</si>
  <si>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</si>
  <si>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</si>
  <si>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</si>
  <si>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</si>
  <si>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</si>
  <si>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</si>
  <si>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</si>
  <si>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</si>
  <si>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</si>
  <si>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</si>
  <si>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</si>
  <si>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</si>
  <si>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</si>
  <si>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</si>
  <si>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</si>
  <si>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</si>
  <si>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</si>
  <si>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</si>
  <si>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</si>
  <si>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</si>
  <si>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</si>
  <si>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</si>
  <si>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</si>
  <si>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</si>
  <si>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</si>
  <si>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</si>
  <si>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</si>
  <si>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</si>
  <si>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</si>
  <si>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</si>
  <si>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</si>
  <si>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</si>
  <si>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</si>
  <si>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</si>
  <si>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</si>
  <si>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</si>
  <si>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</si>
  <si>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</si>
  <si>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</si>
  <si>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</si>
  <si>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</si>
  <si>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</si>
  <si>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</si>
  <si>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</si>
  <si>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</si>
  <si>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</si>
  <si>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</si>
  <si>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</si>
  <si>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</si>
  <si>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</si>
  <si>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</si>
  <si>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</si>
  <si>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</si>
  <si>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</si>
  <si>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</si>
  <si>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</si>
  <si>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</si>
  <si>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</si>
  <si>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</si>
  <si>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</si>
  <si>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</si>
  <si>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</si>
  <si>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</si>
  <si>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</si>
  <si>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</si>
  <si>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</si>
  <si>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</si>
  <si>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</si>
  <si>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</si>
  <si>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</si>
  <si>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</si>
  <si>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</si>
  <si>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</si>
  <si>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</si>
  <si>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</si>
  <si>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</si>
  <si>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</si>
  <si>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</si>
  <si>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</si>
  <si>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</si>
  <si>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</si>
  <si>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</si>
  <si>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</si>
  <si>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</si>
  <si>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</si>
  <si>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</si>
  <si>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</si>
  <si>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</si>
  <si>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</si>
  <si>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</si>
  <si>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</si>
  <si>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</si>
  <si>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</si>
  <si>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</si>
  <si>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</si>
  <si>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</si>
  <si>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</si>
  <si>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</si>
  <si>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</si>
  <si>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</si>
  <si>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</si>
  <si>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</si>
  <si>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</si>
  <si>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</si>
  <si>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</si>
  <si>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</si>
  <si>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</si>
  <si>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</si>
  <si>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</si>
  <si>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</si>
  <si>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</si>
  <si>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</si>
  <si>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</si>
  <si>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</si>
  <si>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</si>
  <si>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</si>
  <si>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</si>
  <si>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</si>
  <si>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</si>
  <si>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</si>
  <si>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</si>
  <si>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</si>
  <si>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</si>
  <si>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</si>
  <si>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</si>
  <si>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</si>
  <si>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</si>
  <si>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</si>
  <si>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</si>
  <si>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</si>
  <si>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</si>
  <si>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</si>
  <si>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</si>
  <si>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</si>
  <si>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</si>
  <si>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</si>
  <si>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</si>
  <si>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</si>
  <si>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</si>
  <si>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</si>
  <si>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</si>
  <si>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</si>
  <si>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</si>
  <si>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</si>
  <si>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</si>
  <si>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</si>
  <si>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</si>
  <si>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</si>
  <si>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</si>
  <si>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</si>
  <si>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</si>
  <si>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</si>
  <si>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</si>
  <si>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</si>
  <si>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</si>
  <si>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</si>
  <si>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</si>
  <si>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</si>
  <si>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</si>
  <si>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</si>
  <si>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</si>
  <si>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</si>
  <si>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</si>
  <si>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</si>
  <si>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</si>
  <si>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</si>
  <si>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</si>
  <si>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</si>
  <si>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</si>
  <si>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</si>
  <si>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</si>
  <si>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</si>
  <si>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</si>
  <si>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</si>
  <si>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</si>
  <si>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</si>
  <si>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</si>
  <si>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</si>
  <si>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</si>
  <si>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</si>
  <si>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</si>
  <si>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</si>
  <si>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</si>
  <si>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</si>
  <si>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</si>
  <si>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</si>
  <si>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</si>
  <si>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</si>
  <si>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</si>
  <si>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</si>
  <si>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</si>
  <si>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</si>
  <si>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</si>
  <si>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</si>
  <si>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</si>
  <si>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</si>
  <si>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</si>
  <si>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</si>
  <si>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</si>
  <si>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</si>
  <si>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</si>
  <si>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</si>
  <si>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</si>
  <si>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</si>
  <si>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</si>
  <si>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</si>
  <si>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</si>
  <si>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</si>
  <si>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</si>
  <si>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</si>
  <si>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</si>
  <si>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</si>
  <si>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</si>
  <si>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</si>
  <si>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</si>
  <si>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</si>
  <si>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</si>
  <si>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</si>
  <si>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</si>
  <si>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</si>
  <si>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</si>
  <si>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</si>
  <si>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</si>
  <si>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</si>
  <si>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</si>
  <si>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</si>
  <si>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</si>
  <si>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</si>
  <si>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</si>
  <si>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</si>
  <si>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</si>
  <si>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</si>
  <si>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</si>
  <si>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</si>
  <si>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</si>
  <si>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</si>
  <si>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</si>
  <si>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</si>
  <si>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</si>
  <si>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</si>
  <si>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</si>
  <si>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</si>
  <si>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</si>
  <si>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</si>
  <si>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</si>
  <si>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</si>
  <si>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</si>
  <si>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</si>
  <si>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</si>
  <si>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</si>
  <si>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</si>
  <si>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</si>
  <si>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</si>
  <si>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</si>
  <si>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</si>
  <si>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</si>
  <si>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</si>
  <si>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</si>
  <si>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</si>
  <si>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</si>
  <si>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</si>
  <si>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</si>
  <si>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</si>
  <si>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</si>
  <si>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</si>
  <si>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</si>
  <si>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</si>
  <si>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</si>
  <si>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</si>
  <si>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</si>
  <si>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</si>
  <si>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</si>
  <si>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</si>
  <si>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</si>
  <si>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</si>
  <si>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</si>
  <si>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</si>
  <si>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</si>
  <si>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</si>
  <si>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Pierce County Housing Authority</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</si>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</sst>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23" fillId="0" borderId="0" xfId="0" applyFont="1" applyBorder="1" applyAlignment="1">
      <alignment vertical="center"/>
    </xf>
    <xf numFmtId="0" fontId="23" fillId="0" borderId="0" xfId="0" applyFont="1" applyBorder="1" applyAlignment="1">
      <alignment horizontal="center" vertical="center"/>
    </xf>
    <xf numFmtId="0" fontId="23" fillId="0" borderId="0" xfId="0" applyFont="1" applyFill="1" applyBorder="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38" fillId="0" borderId="0" xfId="0" applyFont="1" applyAlignment="1">
      <alignment vertical="center"/>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0" xfId="0" applyFont="1" applyAlignment="1">
      <alignment vertical="center" wrapText="1"/>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Border="1" applyAlignment="1">
      <alignment horizontal="left" vertical="top" wrapText="1" indent="1"/>
    </xf>
    <xf numFmtId="0" fontId="4" fillId="0" borderId="0" xfId="0" applyFont="1" applyAlignment="1">
      <alignment horizontal="left" vertical="center" wrapText="1"/>
    </xf>
    <xf numFmtId="0" fontId="14" fillId="0" borderId="0" xfId="0" applyFont="1" applyAlignment="1">
      <alignment horizontal="left" indent="4"/>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1"/>
    </xf>
    <xf numFmtId="0" fontId="4" fillId="0" borderId="0" xfId="0" applyFont="1" applyBorder="1" applyAlignment="1">
      <alignment horizontal="left" vertical="center" wrapText="1"/>
    </xf>
    <xf numFmtId="0" fontId="14" fillId="0" borderId="0" xfId="0" applyFont="1" applyAlignment="1">
      <alignment horizontal="left" indent="6"/>
    </xf>
    <xf numFmtId="0" fontId="4" fillId="0" borderId="0" xfId="0" applyFont="1" applyBorder="1" applyAlignment="1">
      <alignment horizontal="left" vertical="top"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Fill="1" applyAlignment="1">
      <alignment horizontal="left" vertical="top" wrapText="1"/>
    </xf>
    <xf numFmtId="0" fontId="14" fillId="0" borderId="0" xfId="0" applyFont="1" applyFill="1" applyAlignment="1">
      <alignment horizontal="left" vertical="top" wrapText="1" indent="2"/>
    </xf>
    <xf numFmtId="0" fontId="7" fillId="0" borderId="0" xfId="0" applyFont="1" applyFill="1" applyAlignment="1">
      <alignment horizontal="left" vertical="top" wrapText="1" indent="2"/>
    </xf>
    <xf numFmtId="0" fontId="3" fillId="0" borderId="0" xfId="0" applyFont="1" applyAlignment="1">
      <alignment horizontal="left" vertical="top" wrapText="1"/>
    </xf>
    <xf numFmtId="0" fontId="13" fillId="0" borderId="0" xfId="0" applyFont="1" applyBorder="1" applyAlignment="1">
      <alignment horizontal="left" vertical="center"/>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0.38649074999999999</c:v>
                </c:pt>
                <c:pt idx="1">
                  <c:v>0.57937759929999999</c:v>
                </c:pt>
                <c:pt idx="2">
                  <c:v>0.1097088771</c:v>
                </c:pt>
                <c:pt idx="3">
                  <c:v>0.37917682489999999</c:v>
                </c:pt>
                <c:pt idx="4">
                  <c:v>6.39609924E-2</c:v>
                </c:pt>
                <c:pt idx="5">
                  <c:v>6.5538505699999999E-2</c:v>
                </c:pt>
                <c:pt idx="6">
                  <c:v>6.5681916000000007E-2</c:v>
                </c:pt>
              </c:numCache>
            </c:numRef>
          </c:val>
        </c:ser>
        <c:dLbls>
          <c:showLegendKey val="0"/>
          <c:showVal val="0"/>
          <c:showCatName val="0"/>
          <c:showSerName val="0"/>
          <c:showPercent val="0"/>
          <c:showBubbleSize val="0"/>
        </c:dLbls>
        <c:gapWidth val="45"/>
        <c:axId val="45815296"/>
        <c:axId val="45817216"/>
      </c:barChart>
      <c:catAx>
        <c:axId val="45815296"/>
        <c:scaling>
          <c:orientation val="minMax"/>
        </c:scaling>
        <c:delete val="0"/>
        <c:axPos val="b"/>
        <c:majorTickMark val="none"/>
        <c:minorTickMark val="none"/>
        <c:tickLblPos val="none"/>
        <c:spPr>
          <a:ln>
            <a:solidFill>
              <a:schemeClr val="bg1">
                <a:lumMod val="75000"/>
              </a:schemeClr>
            </a:solidFill>
          </a:ln>
        </c:spPr>
        <c:crossAx val="45817216"/>
        <c:crosses val="autoZero"/>
        <c:auto val="1"/>
        <c:lblAlgn val="ctr"/>
        <c:lblOffset val="100"/>
        <c:noMultiLvlLbl val="0"/>
      </c:catAx>
      <c:valAx>
        <c:axId val="45817216"/>
        <c:scaling>
          <c:orientation val="minMax"/>
          <c:min val="0"/>
        </c:scaling>
        <c:delete val="1"/>
        <c:axPos val="l"/>
        <c:numFmt formatCode="0.0%" sourceLinked="1"/>
        <c:majorTickMark val="out"/>
        <c:minorTickMark val="none"/>
        <c:tickLblPos val="nextTo"/>
        <c:crossAx val="45815296"/>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7.8879469199999996E-2</c:v>
                </c:pt>
                <c:pt idx="1">
                  <c:v>7.0995962300000007E-2</c:v>
                </c:pt>
                <c:pt idx="2">
                  <c:v>6.6829098500000003E-2</c:v>
                </c:pt>
                <c:pt idx="3">
                  <c:v>6.8181818199999994E-2</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1.8693009100000001E-2</c:v>
                </c:pt>
                <c:pt idx="1">
                  <c:v>1.8086428299999999E-2</c:v>
                </c:pt>
                <c:pt idx="2">
                  <c:v>1.61497785E-2</c:v>
                </c:pt>
                <c:pt idx="3">
                  <c:v>1.60619532E-2</c:v>
                </c:pt>
              </c:numCache>
            </c:numRef>
          </c:val>
          <c:smooth val="0"/>
        </c:ser>
        <c:dLbls>
          <c:showLegendKey val="0"/>
          <c:showVal val="0"/>
          <c:showCatName val="0"/>
          <c:showSerName val="0"/>
          <c:showPercent val="0"/>
          <c:showBubbleSize val="0"/>
        </c:dLbls>
        <c:marker val="1"/>
        <c:smooth val="0"/>
        <c:axId val="53765632"/>
        <c:axId val="53767168"/>
      </c:lineChart>
      <c:catAx>
        <c:axId val="537656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3767168"/>
        <c:crosses val="autoZero"/>
        <c:auto val="1"/>
        <c:lblAlgn val="ctr"/>
        <c:lblOffset val="50"/>
        <c:noMultiLvlLbl val="0"/>
      </c:catAx>
      <c:valAx>
        <c:axId val="5376716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376563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127</c:v>
                </c:pt>
                <c:pt idx="1">
                  <c:v>132</c:v>
                </c:pt>
                <c:pt idx="2">
                  <c:v>146</c:v>
                </c:pt>
                <c:pt idx="3">
                  <c:v>142</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513</c:v>
                </c:pt>
                <c:pt idx="1">
                  <c:v>562</c:v>
                </c:pt>
                <c:pt idx="2">
                  <c:v>637</c:v>
                </c:pt>
                <c:pt idx="3">
                  <c:v>612</c:v>
                </c:pt>
              </c:numCache>
            </c:numRef>
          </c:val>
          <c:smooth val="0"/>
        </c:ser>
        <c:dLbls>
          <c:showLegendKey val="0"/>
          <c:showVal val="0"/>
          <c:showCatName val="0"/>
          <c:showSerName val="0"/>
          <c:showPercent val="0"/>
          <c:showBubbleSize val="0"/>
        </c:dLbls>
        <c:marker val="1"/>
        <c:smooth val="0"/>
        <c:axId val="54641792"/>
        <c:axId val="54643712"/>
      </c:lineChart>
      <c:catAx>
        <c:axId val="546417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4643712"/>
        <c:crosses val="autoZero"/>
        <c:auto val="1"/>
        <c:lblAlgn val="ctr"/>
        <c:lblOffset val="50"/>
        <c:noMultiLvlLbl val="0"/>
      </c:catAx>
      <c:valAx>
        <c:axId val="54643712"/>
        <c:scaling>
          <c:orientation val="minMax"/>
          <c:max val="70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641792"/>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2563</c:v>
                </c:pt>
                <c:pt idx="1">
                  <c:v>2737</c:v>
                </c:pt>
                <c:pt idx="2">
                  <c:v>2651</c:v>
                </c:pt>
                <c:pt idx="3">
                  <c:v>2592</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6013</c:v>
                </c:pt>
                <c:pt idx="1">
                  <c:v>6451</c:v>
                </c:pt>
                <c:pt idx="2">
                  <c:v>6199</c:v>
                </c:pt>
                <c:pt idx="3">
                  <c:v>6025</c:v>
                </c:pt>
              </c:numCache>
            </c:numRef>
          </c:val>
          <c:smooth val="0"/>
        </c:ser>
        <c:dLbls>
          <c:showLegendKey val="0"/>
          <c:showVal val="0"/>
          <c:showCatName val="0"/>
          <c:showSerName val="0"/>
          <c:showPercent val="0"/>
          <c:showBubbleSize val="0"/>
        </c:dLbls>
        <c:marker val="1"/>
        <c:smooth val="0"/>
        <c:axId val="61232640"/>
        <c:axId val="61234560"/>
      </c:lineChart>
      <c:catAx>
        <c:axId val="612326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234560"/>
        <c:crosses val="autoZero"/>
        <c:auto val="1"/>
        <c:lblAlgn val="ctr"/>
        <c:lblOffset val="50"/>
        <c:noMultiLvlLbl val="0"/>
      </c:catAx>
      <c:valAx>
        <c:axId val="61234560"/>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232640"/>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0.39300911849999998</c:v>
                </c:pt>
                <c:pt idx="1">
                  <c:v>0.38823691840000002</c:v>
                </c:pt>
                <c:pt idx="2">
                  <c:v>0.38359296840000001</c:v>
                </c:pt>
                <c:pt idx="3">
                  <c:v>0.38649074999999999</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9.4984802399999999E-2</c:v>
                </c:pt>
                <c:pt idx="1">
                  <c:v>9.8301808599999999E-2</c:v>
                </c:pt>
                <c:pt idx="2">
                  <c:v>0.10161497780000001</c:v>
                </c:pt>
                <c:pt idx="3">
                  <c:v>0.1097088771</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0.3799392097</c:v>
                </c:pt>
                <c:pt idx="1">
                  <c:v>0.3809195085</c:v>
                </c:pt>
                <c:pt idx="2">
                  <c:v>0.38345004999999999</c:v>
                </c:pt>
                <c:pt idx="3">
                  <c:v>0.37917682489999999</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6.4893617000000001E-2</c:v>
                </c:pt>
                <c:pt idx="1">
                  <c:v>6.4061852799999999E-2</c:v>
                </c:pt>
                <c:pt idx="2">
                  <c:v>6.4456195499999994E-2</c:v>
                </c:pt>
                <c:pt idx="3">
                  <c:v>6.39609924E-2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6.1854103299999998E-2</c:v>
                </c:pt>
                <c:pt idx="1">
                  <c:v>6.3785724099999996E-2</c:v>
                </c:pt>
                <c:pt idx="2">
                  <c:v>6.4742032300000002E-2</c:v>
                </c:pt>
                <c:pt idx="3">
                  <c:v>6.5538505699999999E-2</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6.5653495399999998E-2</c:v>
                </c:pt>
                <c:pt idx="1">
                  <c:v>6.6270882200000006E-2</c:v>
                </c:pt>
                <c:pt idx="2">
                  <c:v>6.8314992099999999E-2</c:v>
                </c:pt>
                <c:pt idx="3">
                  <c:v>6.5681916000000007E-2</c:v>
                </c:pt>
              </c:numCache>
            </c:numRef>
          </c:val>
          <c:smooth val="0"/>
        </c:ser>
        <c:dLbls>
          <c:showLegendKey val="0"/>
          <c:showVal val="0"/>
          <c:showCatName val="0"/>
          <c:showSerName val="0"/>
          <c:showPercent val="0"/>
          <c:showBubbleSize val="0"/>
        </c:dLbls>
        <c:marker val="1"/>
        <c:smooth val="0"/>
        <c:axId val="61420288"/>
        <c:axId val="61422208"/>
      </c:lineChart>
      <c:catAx>
        <c:axId val="61420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422208"/>
        <c:crosses val="autoZero"/>
        <c:auto val="1"/>
        <c:lblAlgn val="ctr"/>
        <c:lblOffset val="50"/>
        <c:noMultiLvlLbl val="0"/>
      </c:catAx>
      <c:valAx>
        <c:axId val="61422208"/>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420288"/>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0.73722022659999997</c:v>
                </c:pt>
                <c:pt idx="1">
                  <c:v>0.72518703240000004</c:v>
                </c:pt>
                <c:pt idx="2">
                  <c:v>0.72395163370000004</c:v>
                </c:pt>
                <c:pt idx="3">
                  <c:v>0.71388606310000002</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0.26277977340000003</c:v>
                </c:pt>
                <c:pt idx="1">
                  <c:v>0.27481296760000001</c:v>
                </c:pt>
                <c:pt idx="2">
                  <c:v>0.27604836630000001</c:v>
                </c:pt>
                <c:pt idx="3">
                  <c:v>0.28611393689999998</c:v>
                </c:pt>
              </c:numCache>
            </c:numRef>
          </c:val>
          <c:smooth val="0"/>
        </c:ser>
        <c:dLbls>
          <c:showLegendKey val="0"/>
          <c:showVal val="0"/>
          <c:showCatName val="0"/>
          <c:showSerName val="0"/>
          <c:showPercent val="0"/>
          <c:showBubbleSize val="0"/>
        </c:dLbls>
        <c:marker val="1"/>
        <c:smooth val="0"/>
        <c:axId val="61622912"/>
        <c:axId val="61645184"/>
      </c:lineChart>
      <c:catAx>
        <c:axId val="616229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645184"/>
        <c:crosses val="autoZero"/>
        <c:auto val="1"/>
        <c:lblAlgn val="ctr"/>
        <c:lblOffset val="50"/>
        <c:noMultiLvlLbl val="0"/>
      </c:catAx>
      <c:valAx>
        <c:axId val="6164518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62291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0.45</c:v>
                </c:pt>
                <c:pt idx="1">
                  <c:v>0.44636200469999998</c:v>
                </c:pt>
                <c:pt idx="2">
                  <c:v>0.44447620409999999</c:v>
                </c:pt>
                <c:pt idx="3">
                  <c:v>0.43611071270000001</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0.31276595740000002</c:v>
                </c:pt>
                <c:pt idx="1">
                  <c:v>0.31768604169999998</c:v>
                </c:pt>
                <c:pt idx="2">
                  <c:v>0.31770758900000001</c:v>
                </c:pt>
                <c:pt idx="3">
                  <c:v>0.32109565470000001</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0.16641337389999999</c:v>
                </c:pt>
                <c:pt idx="1">
                  <c:v>0.16761010630000001</c:v>
                </c:pt>
                <c:pt idx="2">
                  <c:v>0.1666428469</c:v>
                </c:pt>
                <c:pt idx="3">
                  <c:v>0.17123189450000001</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7.0820668700000006E-2</c:v>
                </c:pt>
                <c:pt idx="1">
                  <c:v>6.8341847299999994E-2</c:v>
                </c:pt>
                <c:pt idx="2">
                  <c:v>7.1173360000000005E-2</c:v>
                </c:pt>
                <c:pt idx="3">
                  <c:v>7.1561738099999994E-2</c:v>
                </c:pt>
              </c:numCache>
            </c:numRef>
          </c:val>
          <c:smooth val="0"/>
        </c:ser>
        <c:dLbls>
          <c:showLegendKey val="0"/>
          <c:showVal val="0"/>
          <c:showCatName val="0"/>
          <c:showSerName val="0"/>
          <c:showPercent val="0"/>
          <c:showBubbleSize val="0"/>
        </c:dLbls>
        <c:marker val="1"/>
        <c:smooth val="0"/>
        <c:axId val="61921152"/>
        <c:axId val="61942016"/>
      </c:lineChart>
      <c:catAx>
        <c:axId val="619211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942016"/>
        <c:crosses val="autoZero"/>
        <c:auto val="1"/>
        <c:lblAlgn val="ctr"/>
        <c:lblOffset val="50"/>
        <c:noMultiLvlLbl val="0"/>
      </c:catAx>
      <c:valAx>
        <c:axId val="6194201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92115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0.46938775510000003</c:v>
                </c:pt>
                <c:pt idx="1">
                  <c:v>0.48587570619999998</c:v>
                </c:pt>
                <c:pt idx="2">
                  <c:v>0.48987854250000001</c:v>
                </c:pt>
                <c:pt idx="3">
                  <c:v>0.51719517640000001</c:v>
                </c:pt>
              </c:numCache>
            </c:numRef>
          </c:val>
          <c:smooth val="0"/>
        </c:ser>
        <c:dLbls>
          <c:showLegendKey val="0"/>
          <c:showVal val="0"/>
          <c:showCatName val="0"/>
          <c:showSerName val="0"/>
          <c:showPercent val="0"/>
          <c:showBubbleSize val="0"/>
        </c:dLbls>
        <c:marker val="1"/>
        <c:smooth val="0"/>
        <c:axId val="62435712"/>
        <c:axId val="62437248"/>
      </c:lineChart>
      <c:catAx>
        <c:axId val="624357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437248"/>
        <c:crosses val="autoZero"/>
        <c:auto val="1"/>
        <c:lblAlgn val="ctr"/>
        <c:lblOffset val="50"/>
        <c:noMultiLvlLbl val="0"/>
      </c:catAx>
      <c:valAx>
        <c:axId val="6243724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243571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842.91249911</c:v>
                </c:pt>
                <c:pt idx="1">
                  <c:v>728.51874940000005</c:v>
                </c:pt>
                <c:pt idx="2">
                  <c:v>815.97499943000003</c:v>
                </c:pt>
                <c:pt idx="3">
                  <c:v>871.40291467999998</c:v>
                </c:pt>
              </c:numCache>
            </c:numRef>
          </c:val>
          <c:smooth val="0"/>
        </c:ser>
        <c:dLbls>
          <c:showLegendKey val="0"/>
          <c:showVal val="0"/>
          <c:showCatName val="0"/>
          <c:showSerName val="0"/>
          <c:showPercent val="0"/>
          <c:showBubbleSize val="0"/>
        </c:dLbls>
        <c:marker val="1"/>
        <c:smooth val="0"/>
        <c:axId val="62531456"/>
        <c:axId val="62532992"/>
      </c:lineChart>
      <c:catAx>
        <c:axId val="625314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532992"/>
        <c:crosses val="autoZero"/>
        <c:auto val="1"/>
        <c:lblAlgn val="ctr"/>
        <c:lblOffset val="50"/>
        <c:noMultiLvlLbl val="0"/>
      </c:catAx>
      <c:valAx>
        <c:axId val="62532992"/>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2531456"/>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10.350252235999999</c:v>
                </c:pt>
                <c:pt idx="1">
                  <c:v>10.241338061</c:v>
                </c:pt>
                <c:pt idx="2">
                  <c:v>10.427504975</c:v>
                </c:pt>
                <c:pt idx="3">
                  <c:v>10.693463825</c:v>
                </c:pt>
              </c:numCache>
            </c:numRef>
          </c:val>
          <c:smooth val="0"/>
        </c:ser>
        <c:dLbls>
          <c:showLegendKey val="0"/>
          <c:showVal val="0"/>
          <c:showCatName val="0"/>
          <c:showSerName val="0"/>
          <c:showPercent val="0"/>
          <c:showBubbleSize val="0"/>
        </c:dLbls>
        <c:marker val="1"/>
        <c:smooth val="0"/>
        <c:axId val="62806656"/>
        <c:axId val="62813312"/>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17.884615385</c:v>
                </c:pt>
                <c:pt idx="1">
                  <c:v>16.038461538</c:v>
                </c:pt>
                <c:pt idx="2">
                  <c:v>17.307692308</c:v>
                </c:pt>
                <c:pt idx="3">
                  <c:v>18.461538462</c:v>
                </c:pt>
              </c:numCache>
            </c:numRef>
          </c:val>
          <c:smooth val="0"/>
        </c:ser>
        <c:dLbls>
          <c:showLegendKey val="0"/>
          <c:showVal val="0"/>
          <c:showCatName val="0"/>
          <c:showSerName val="0"/>
          <c:showPercent val="0"/>
          <c:showBubbleSize val="0"/>
        </c:dLbls>
        <c:marker val="1"/>
        <c:smooth val="0"/>
        <c:axId val="62861696"/>
        <c:axId val="62814848"/>
      </c:lineChart>
      <c:catAx>
        <c:axId val="628066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813312"/>
        <c:crosses val="autoZero"/>
        <c:auto val="1"/>
        <c:lblAlgn val="ctr"/>
        <c:lblOffset val="50"/>
        <c:noMultiLvlLbl val="0"/>
      </c:catAx>
      <c:valAx>
        <c:axId val="62813312"/>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2806656"/>
        <c:crosses val="autoZero"/>
        <c:crossBetween val="midCat"/>
        <c:majorUnit val="5"/>
      </c:valAx>
      <c:valAx>
        <c:axId val="62814848"/>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62861696"/>
        <c:crosses val="max"/>
        <c:crossBetween val="between"/>
        <c:majorUnit val="10"/>
      </c:valAx>
      <c:catAx>
        <c:axId val="62861696"/>
        <c:scaling>
          <c:orientation val="minMax"/>
        </c:scaling>
        <c:delete val="1"/>
        <c:axPos val="b"/>
        <c:numFmt formatCode="General" sourceLinked="1"/>
        <c:majorTickMark val="out"/>
        <c:minorTickMark val="none"/>
        <c:tickLblPos val="nextTo"/>
        <c:crossAx val="62814848"/>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0.48931000969999999</c:v>
                </c:pt>
                <c:pt idx="1">
                  <c:v>0.50977835719999998</c:v>
                </c:pt>
                <c:pt idx="2">
                  <c:v>0.54565901930000005</c:v>
                </c:pt>
                <c:pt idx="3">
                  <c:v>0.57391692719999998</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0.46938775510000003</c:v>
                </c:pt>
                <c:pt idx="1">
                  <c:v>0.48587570619999998</c:v>
                </c:pt>
                <c:pt idx="2">
                  <c:v>0.48987854250000001</c:v>
                </c:pt>
                <c:pt idx="3">
                  <c:v>0.51719517640000001</c:v>
                </c:pt>
              </c:numCache>
            </c:numRef>
          </c:val>
          <c:smooth val="0"/>
        </c:ser>
        <c:dLbls>
          <c:showLegendKey val="0"/>
          <c:showVal val="0"/>
          <c:showCatName val="0"/>
          <c:showSerName val="0"/>
          <c:showPercent val="0"/>
          <c:showBubbleSize val="0"/>
        </c:dLbls>
        <c:marker val="1"/>
        <c:smooth val="0"/>
        <c:axId val="63900288"/>
        <c:axId val="63976576"/>
      </c:lineChart>
      <c:catAx>
        <c:axId val="63900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3976576"/>
        <c:crosses val="autoZero"/>
        <c:auto val="1"/>
        <c:lblAlgn val="ctr"/>
        <c:lblOffset val="50"/>
        <c:noMultiLvlLbl val="0"/>
      </c:catAx>
      <c:valAx>
        <c:axId val="6397657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390028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6.9603356199999994E-2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7.8184591900000003E-2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0.1615179252</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0.33161708620000002</c:v>
                </c:pt>
              </c:numCache>
            </c:numRef>
          </c:val>
        </c:ser>
        <c:dLbls>
          <c:showLegendKey val="0"/>
          <c:showVal val="0"/>
          <c:showCatName val="0"/>
          <c:showSerName val="0"/>
          <c:showPercent val="0"/>
          <c:showBubbleSize val="0"/>
        </c:dLbls>
        <c:gapWidth val="27"/>
        <c:overlap val="-24"/>
        <c:axId val="47418368"/>
        <c:axId val="47514368"/>
      </c:barChart>
      <c:catAx>
        <c:axId val="47418368"/>
        <c:scaling>
          <c:orientation val="maxMin"/>
        </c:scaling>
        <c:delete val="0"/>
        <c:axPos val="l"/>
        <c:majorTickMark val="none"/>
        <c:minorTickMark val="none"/>
        <c:tickLblPos val="none"/>
        <c:spPr>
          <a:ln>
            <a:solidFill>
              <a:schemeClr val="bg1">
                <a:lumMod val="75000"/>
              </a:schemeClr>
            </a:solidFill>
          </a:ln>
        </c:spPr>
        <c:crossAx val="47514368"/>
        <c:crosses val="autoZero"/>
        <c:auto val="1"/>
        <c:lblAlgn val="ctr"/>
        <c:lblOffset val="100"/>
        <c:noMultiLvlLbl val="0"/>
      </c:catAx>
      <c:valAx>
        <c:axId val="47514368"/>
        <c:scaling>
          <c:orientation val="minMax"/>
          <c:max val="0.60000000000000009"/>
          <c:min val="0"/>
        </c:scaling>
        <c:delete val="1"/>
        <c:axPos val="t"/>
        <c:numFmt formatCode="0.0%" sourceLinked="1"/>
        <c:majorTickMark val="out"/>
        <c:minorTickMark val="none"/>
        <c:tickLblPos val="nextTo"/>
        <c:crossAx val="47418368"/>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10.719090895000001</c:v>
                </c:pt>
                <c:pt idx="1">
                  <c:v>10.983450336000001</c:v>
                </c:pt>
                <c:pt idx="2">
                  <c:v>11.541668886</c:v>
                </c:pt>
                <c:pt idx="3">
                  <c:v>11.947111912</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10.350252235999999</c:v>
                </c:pt>
                <c:pt idx="1">
                  <c:v>10.241338061</c:v>
                </c:pt>
                <c:pt idx="2">
                  <c:v>10.427504975</c:v>
                </c:pt>
                <c:pt idx="3">
                  <c:v>10.693463825</c:v>
                </c:pt>
              </c:numCache>
            </c:numRef>
          </c:val>
          <c:smooth val="0"/>
        </c:ser>
        <c:dLbls>
          <c:showLegendKey val="0"/>
          <c:showVal val="0"/>
          <c:showCatName val="0"/>
          <c:showSerName val="0"/>
          <c:showPercent val="0"/>
          <c:showBubbleSize val="0"/>
        </c:dLbls>
        <c:marker val="1"/>
        <c:smooth val="0"/>
        <c:axId val="64137088"/>
        <c:axId val="64138624"/>
      </c:lineChart>
      <c:catAx>
        <c:axId val="641370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138624"/>
        <c:crosses val="autoZero"/>
        <c:auto val="1"/>
        <c:lblAlgn val="ctr"/>
        <c:lblOffset val="50"/>
        <c:noMultiLvlLbl val="0"/>
      </c:catAx>
      <c:valAx>
        <c:axId val="64138624"/>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137088"/>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20.173076923</c:v>
                </c:pt>
                <c:pt idx="1">
                  <c:v>20.615384615</c:v>
                </c:pt>
                <c:pt idx="2">
                  <c:v>21.673076923</c:v>
                </c:pt>
                <c:pt idx="3">
                  <c:v>22.038461538</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17.884615385</c:v>
                </c:pt>
                <c:pt idx="1">
                  <c:v>16.038461538</c:v>
                </c:pt>
                <c:pt idx="2">
                  <c:v>17.307692308</c:v>
                </c:pt>
                <c:pt idx="3">
                  <c:v>18.461538462</c:v>
                </c:pt>
              </c:numCache>
            </c:numRef>
          </c:val>
          <c:smooth val="0"/>
        </c:ser>
        <c:dLbls>
          <c:showLegendKey val="0"/>
          <c:showVal val="0"/>
          <c:showCatName val="0"/>
          <c:showSerName val="0"/>
          <c:showPercent val="0"/>
          <c:showBubbleSize val="0"/>
        </c:dLbls>
        <c:marker val="1"/>
        <c:smooth val="0"/>
        <c:axId val="64294272"/>
        <c:axId val="64296832"/>
      </c:lineChart>
      <c:catAx>
        <c:axId val="642942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296832"/>
        <c:crosses val="autoZero"/>
        <c:auto val="1"/>
        <c:lblAlgn val="ctr"/>
        <c:lblOffset val="50"/>
        <c:noMultiLvlLbl val="0"/>
      </c:catAx>
      <c:valAx>
        <c:axId val="64296832"/>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294272"/>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0.82237487730000003</c:v>
                </c:pt>
                <c:pt idx="1">
                  <c:v>0.81312981620000002</c:v>
                </c:pt>
                <c:pt idx="2">
                  <c:v>0.81227881209999997</c:v>
                </c:pt>
                <c:pt idx="3">
                  <c:v>0.81000926780000004</c:v>
                </c:pt>
              </c:numCache>
            </c:numRef>
          </c:val>
          <c:smooth val="0"/>
        </c:ser>
        <c:dLbls>
          <c:showLegendKey val="0"/>
          <c:showVal val="0"/>
          <c:showCatName val="0"/>
          <c:showSerName val="0"/>
          <c:showPercent val="0"/>
          <c:showBubbleSize val="0"/>
        </c:dLbls>
        <c:marker val="1"/>
        <c:smooth val="0"/>
        <c:axId val="66982272"/>
        <c:axId val="66984192"/>
      </c:lineChart>
      <c:catAx>
        <c:axId val="669822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6984192"/>
        <c:crosses val="autoZero"/>
        <c:auto val="1"/>
        <c:lblAlgn val="ctr"/>
        <c:lblOffset val="50"/>
        <c:noMultiLvlLbl val="0"/>
      </c:catAx>
      <c:valAx>
        <c:axId val="6698419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698227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7.1201272900000001E-2</c:v>
                </c:pt>
                <c:pt idx="1">
                  <c:v>7.0165846500000004E-2</c:v>
                </c:pt>
                <c:pt idx="2">
                  <c:v>7.1983330200000001E-2</c:v>
                </c:pt>
                <c:pt idx="3">
                  <c:v>6.9603356199999994E-2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7.5576770099999996E-2</c:v>
                </c:pt>
                <c:pt idx="1">
                  <c:v>7.8913796199999997E-2</c:v>
                </c:pt>
                <c:pt idx="2">
                  <c:v>7.7287364999999997E-2</c:v>
                </c:pt>
                <c:pt idx="3">
                  <c:v>7.8184591900000003E-2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0.15652346859999999</c:v>
                </c:pt>
                <c:pt idx="1">
                  <c:v>0.1601968289</c:v>
                </c:pt>
                <c:pt idx="2">
                  <c:v>0.15931047549999999</c:v>
                </c:pt>
                <c:pt idx="3">
                  <c:v>0.1615179252</c:v>
                </c:pt>
              </c:numCache>
            </c:numRef>
          </c:val>
          <c:smooth val="0"/>
        </c:ser>
        <c:dLbls>
          <c:showLegendKey val="0"/>
          <c:showVal val="0"/>
          <c:showCatName val="0"/>
          <c:showSerName val="0"/>
          <c:showPercent val="0"/>
          <c:showBubbleSize val="0"/>
        </c:dLbls>
        <c:marker val="1"/>
        <c:smooth val="0"/>
        <c:axId val="67324544"/>
        <c:axId val="67699072"/>
      </c:lineChart>
      <c:catAx>
        <c:axId val="673245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699072"/>
        <c:crosses val="autoZero"/>
        <c:auto val="1"/>
        <c:lblAlgn val="ctr"/>
        <c:lblOffset val="50"/>
        <c:noMultiLvlLbl val="0"/>
      </c:catAx>
      <c:valAx>
        <c:axId val="6769907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32454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0.31682577569999998</c:v>
                </c:pt>
                <c:pt idx="1">
                  <c:v>0.35338071809999999</c:v>
                </c:pt>
                <c:pt idx="2">
                  <c:v>0.3430573972</c:v>
                </c:pt>
                <c:pt idx="3">
                  <c:v>0.33161708620000002</c:v>
                </c:pt>
              </c:numCache>
            </c:numRef>
          </c:val>
          <c:smooth val="0"/>
        </c:ser>
        <c:dLbls>
          <c:showLegendKey val="0"/>
          <c:showVal val="0"/>
          <c:showCatName val="0"/>
          <c:showSerName val="0"/>
          <c:showPercent val="0"/>
          <c:showBubbleSize val="0"/>
        </c:dLbls>
        <c:marker val="1"/>
        <c:smooth val="0"/>
        <c:axId val="68043904"/>
        <c:axId val="68046208"/>
      </c:lineChart>
      <c:catAx>
        <c:axId val="680439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8046208"/>
        <c:crosses val="autoZero"/>
        <c:auto val="1"/>
        <c:lblAlgn val="ctr"/>
        <c:lblOffset val="50"/>
        <c:noMultiLvlLbl val="0"/>
      </c:catAx>
      <c:valAx>
        <c:axId val="6804620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804390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0.94596420130000003</c:v>
                </c:pt>
                <c:pt idx="1">
                  <c:v>0.94525208780000003</c:v>
                </c:pt>
                <c:pt idx="2">
                  <c:v>0.95176848869999997</c:v>
                </c:pt>
                <c:pt idx="3">
                  <c:v>0.96021045709999997</c:v>
                </c:pt>
              </c:numCache>
            </c:numRef>
          </c:val>
          <c:smooth val="0"/>
        </c:ser>
        <c:dLbls>
          <c:showLegendKey val="0"/>
          <c:showVal val="0"/>
          <c:showCatName val="0"/>
          <c:showSerName val="0"/>
          <c:showPercent val="0"/>
          <c:showBubbleSize val="0"/>
        </c:dLbls>
        <c:marker val="1"/>
        <c:smooth val="0"/>
        <c:axId val="70158976"/>
        <c:axId val="71435008"/>
      </c:lineChart>
      <c:catAx>
        <c:axId val="701589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1435008"/>
        <c:crosses val="autoZero"/>
        <c:auto val="1"/>
        <c:lblAlgn val="ctr"/>
        <c:lblOffset val="50"/>
        <c:noMultiLvlLbl val="0"/>
      </c:catAx>
      <c:valAx>
        <c:axId val="7143500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15897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pt idx="0">
                  <c:v>5.3552303000000004E-3</c:v>
                </c:pt>
                <c:pt idx="1">
                  <c:v>5.2356021000000003E-3</c:v>
                </c:pt>
                <c:pt idx="2">
                  <c:v>5.7432432000000004E-3</c:v>
                </c:pt>
                <c:pt idx="3">
                  <c:v>5.1369863000000002E-3</c:v>
                </c:pt>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pt idx="1">
                  <c:v>3.9267015999999997E-3</c:v>
                </c:pt>
                <c:pt idx="2">
                  <c:v>4.0540541000000001E-3</c:v>
                </c:pt>
                <c:pt idx="3">
                  <c:v>3.7671232999999999E-3</c:v>
                </c:pt>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0.1263834345</c:v>
                </c:pt>
                <c:pt idx="1">
                  <c:v>0.1243455497</c:v>
                </c:pt>
                <c:pt idx="2">
                  <c:v>0.1334459459</c:v>
                </c:pt>
                <c:pt idx="3">
                  <c:v>0.13835616440000001</c:v>
                </c:pt>
              </c:numCache>
            </c:numRef>
          </c:val>
          <c:smooth val="0"/>
        </c:ser>
        <c:dLbls>
          <c:showLegendKey val="0"/>
          <c:showVal val="0"/>
          <c:showCatName val="0"/>
          <c:showSerName val="0"/>
          <c:showPercent val="0"/>
          <c:showBubbleSize val="0"/>
        </c:dLbls>
        <c:marker val="1"/>
        <c:smooth val="0"/>
        <c:axId val="85494784"/>
        <c:axId val="85501056"/>
      </c:lineChart>
      <c:catAx>
        <c:axId val="854947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5501056"/>
        <c:crosses val="autoZero"/>
        <c:auto val="1"/>
        <c:lblAlgn val="ctr"/>
        <c:lblOffset val="50"/>
        <c:noMultiLvlLbl val="0"/>
      </c:catAx>
      <c:valAx>
        <c:axId val="8550105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549478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0.23598714740000001</c:v>
                </c:pt>
                <c:pt idx="1">
                  <c:v>0.26276178010000001</c:v>
                </c:pt>
                <c:pt idx="2">
                  <c:v>0.26418918920000001</c:v>
                </c:pt>
                <c:pt idx="3">
                  <c:v>0.26232876710000003</c:v>
                </c:pt>
              </c:numCache>
            </c:numRef>
          </c:val>
          <c:smooth val="0"/>
        </c:ser>
        <c:dLbls>
          <c:showLegendKey val="0"/>
          <c:showVal val="0"/>
          <c:showCatName val="0"/>
          <c:showSerName val="0"/>
          <c:showPercent val="0"/>
          <c:showBubbleSize val="0"/>
        </c:dLbls>
        <c:marker val="1"/>
        <c:smooth val="0"/>
        <c:axId val="98396032"/>
        <c:axId val="98397568"/>
      </c:lineChart>
      <c:catAx>
        <c:axId val="983960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98397568"/>
        <c:crosses val="autoZero"/>
        <c:auto val="1"/>
        <c:lblAlgn val="ctr"/>
        <c:lblOffset val="50"/>
        <c:noMultiLvlLbl val="0"/>
      </c:catAx>
      <c:valAx>
        <c:axId val="9839756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9839603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0.55004859090000002</c:v>
                </c:pt>
                <c:pt idx="1">
                  <c:v>0.52890047809999996</c:v>
                </c:pt>
                <c:pt idx="2">
                  <c:v>0.51866846600000005</c:v>
                </c:pt>
                <c:pt idx="3">
                  <c:v>0.50468959359999999</c:v>
                </c:pt>
              </c:numCache>
            </c:numRef>
          </c:val>
          <c:smooth val="0"/>
        </c:ser>
        <c:dLbls>
          <c:showLegendKey val="0"/>
          <c:showVal val="0"/>
          <c:showCatName val="0"/>
          <c:showSerName val="0"/>
          <c:showPercent val="0"/>
          <c:showBubbleSize val="0"/>
        </c:dLbls>
        <c:marker val="1"/>
        <c:smooth val="0"/>
        <c:axId val="115546752"/>
        <c:axId val="116946432"/>
      </c:lineChart>
      <c:catAx>
        <c:axId val="1155467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6946432"/>
        <c:crosses val="autoZero"/>
        <c:auto val="1"/>
        <c:lblAlgn val="ctr"/>
        <c:lblOffset val="50"/>
        <c:noMultiLvlLbl val="0"/>
      </c:catAx>
      <c:valAx>
        <c:axId val="11694643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554675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5.3886925799999999E-2</c:v>
                </c:pt>
                <c:pt idx="1">
                  <c:v>5.17666393E-2</c:v>
                </c:pt>
                <c:pt idx="2">
                  <c:v>5.8976582800000003E-2</c:v>
                </c:pt>
                <c:pt idx="3">
                  <c:v>5.6637168100000003E-2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0.10512367490000001</c:v>
                </c:pt>
                <c:pt idx="1">
                  <c:v>9.6959737099999999E-2</c:v>
                </c:pt>
                <c:pt idx="2">
                  <c:v>9.8005203799999996E-2</c:v>
                </c:pt>
                <c:pt idx="3">
                  <c:v>9.2920353999999997E-2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0.1254416961</c:v>
                </c:pt>
                <c:pt idx="1">
                  <c:v>0.13968775680000001</c:v>
                </c:pt>
                <c:pt idx="2">
                  <c:v>0.1231569818</c:v>
                </c:pt>
                <c:pt idx="3">
                  <c:v>0.11592920349999999</c:v>
                </c:pt>
              </c:numCache>
            </c:numRef>
          </c:val>
          <c:smooth val="0"/>
        </c:ser>
        <c:dLbls>
          <c:showLegendKey val="0"/>
          <c:showVal val="0"/>
          <c:showCatName val="0"/>
          <c:showSerName val="0"/>
          <c:showPercent val="0"/>
          <c:showBubbleSize val="0"/>
        </c:dLbls>
        <c:marker val="1"/>
        <c:smooth val="0"/>
        <c:axId val="119246848"/>
        <c:axId val="119248384"/>
      </c:lineChart>
      <c:catAx>
        <c:axId val="1192468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248384"/>
        <c:crosses val="autoZero"/>
        <c:auto val="1"/>
        <c:lblAlgn val="ctr"/>
        <c:lblOffset val="50"/>
        <c:noMultiLvlLbl val="0"/>
      </c:catAx>
      <c:valAx>
        <c:axId val="11924838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924684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0.47692307690000002</c:v>
                </c:pt>
                <c:pt idx="1">
                  <c:v>0.52307692309999998</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0.41254416960000001</c:v>
                </c:pt>
                <c:pt idx="1">
                  <c:v>0.44042728019999999</c:v>
                </c:pt>
                <c:pt idx="2">
                  <c:v>0.40589765830000002</c:v>
                </c:pt>
                <c:pt idx="3">
                  <c:v>0.4</c:v>
                </c:pt>
              </c:numCache>
            </c:numRef>
          </c:val>
          <c:smooth val="0"/>
        </c:ser>
        <c:dLbls>
          <c:showLegendKey val="0"/>
          <c:showVal val="0"/>
          <c:showCatName val="0"/>
          <c:showSerName val="0"/>
          <c:showPercent val="0"/>
          <c:showBubbleSize val="0"/>
        </c:dLbls>
        <c:marker val="1"/>
        <c:smooth val="0"/>
        <c:axId val="119285248"/>
        <c:axId val="119286784"/>
      </c:lineChart>
      <c:catAx>
        <c:axId val="1192852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286784"/>
        <c:crosses val="autoZero"/>
        <c:auto val="1"/>
        <c:lblAlgn val="ctr"/>
        <c:lblOffset val="50"/>
        <c:noMultiLvlLbl val="0"/>
      </c:catAx>
      <c:valAx>
        <c:axId val="11928678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928524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30796544"/>
        <c:axId val="130804352"/>
      </c:lineChart>
      <c:catAx>
        <c:axId val="1307965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0804352"/>
        <c:crosses val="autoZero"/>
        <c:auto val="1"/>
        <c:lblAlgn val="ctr"/>
        <c:lblOffset val="50"/>
        <c:noMultiLvlLbl val="0"/>
      </c:catAx>
      <c:valAx>
        <c:axId val="13080435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079654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0.25753424660000002</c:v>
                </c:pt>
                <c:pt idx="1">
                  <c:v>0.25205930809999999</c:v>
                </c:pt>
                <c:pt idx="2">
                  <c:v>0.25300171529999999</c:v>
                </c:pt>
                <c:pt idx="3">
                  <c:v>0.2395309883</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0.23287671230000001</c:v>
                </c:pt>
                <c:pt idx="1">
                  <c:v>0.24958813839999999</c:v>
                </c:pt>
                <c:pt idx="2">
                  <c:v>0.24271012010000001</c:v>
                </c:pt>
                <c:pt idx="3">
                  <c:v>0.24623115579999999</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0.26575342470000002</c:v>
                </c:pt>
                <c:pt idx="1">
                  <c:v>0.2710049423</c:v>
                </c:pt>
                <c:pt idx="2">
                  <c:v>0.26072041169999999</c:v>
                </c:pt>
                <c:pt idx="3">
                  <c:v>0.26130653269999998</c:v>
                </c:pt>
              </c:numCache>
            </c:numRef>
          </c:val>
          <c:smooth val="0"/>
        </c:ser>
        <c:dLbls>
          <c:showLegendKey val="0"/>
          <c:showVal val="0"/>
          <c:showCatName val="0"/>
          <c:showSerName val="0"/>
          <c:showPercent val="0"/>
          <c:showBubbleSize val="0"/>
        </c:dLbls>
        <c:marker val="1"/>
        <c:smooth val="0"/>
        <c:axId val="133379968"/>
        <c:axId val="134011904"/>
      </c:lineChart>
      <c:catAx>
        <c:axId val="1333799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4011904"/>
        <c:crosses val="autoZero"/>
        <c:auto val="1"/>
        <c:lblAlgn val="ctr"/>
        <c:lblOffset val="50"/>
        <c:noMultiLvlLbl val="0"/>
      </c:catAx>
      <c:valAx>
        <c:axId val="13401190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337996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0.42465753420000002</c:v>
                </c:pt>
                <c:pt idx="1">
                  <c:v>0.49423393739999999</c:v>
                </c:pt>
                <c:pt idx="2">
                  <c:v>0.48113207549999998</c:v>
                </c:pt>
                <c:pt idx="3">
                  <c:v>0.43634840870000002</c:v>
                </c:pt>
              </c:numCache>
            </c:numRef>
          </c:val>
          <c:smooth val="0"/>
        </c:ser>
        <c:dLbls>
          <c:showLegendKey val="0"/>
          <c:showVal val="0"/>
          <c:showCatName val="0"/>
          <c:showSerName val="0"/>
          <c:showPercent val="0"/>
          <c:showBubbleSize val="0"/>
        </c:dLbls>
        <c:marker val="1"/>
        <c:smooth val="0"/>
        <c:axId val="135427584"/>
        <c:axId val="135462912"/>
      </c:lineChart>
      <c:catAx>
        <c:axId val="1354275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5462912"/>
        <c:crosses val="autoZero"/>
        <c:auto val="1"/>
        <c:lblAlgn val="ctr"/>
        <c:lblOffset val="50"/>
        <c:noMultiLvlLbl val="0"/>
      </c:catAx>
      <c:valAx>
        <c:axId val="13546291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542758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0.40791567220000002</c:v>
                </c:pt>
                <c:pt idx="1">
                  <c:v>0.41589210859999998</c:v>
                </c:pt>
                <c:pt idx="2">
                  <c:v>0.41617730629999999</c:v>
                </c:pt>
                <c:pt idx="3">
                  <c:v>0.41762013730000003</c:v>
                </c:pt>
              </c:numCache>
            </c:numRef>
          </c:val>
          <c:smooth val="0"/>
        </c:ser>
        <c:dLbls>
          <c:showLegendKey val="0"/>
          <c:showVal val="0"/>
          <c:showCatName val="0"/>
          <c:showSerName val="0"/>
          <c:showPercent val="0"/>
          <c:showBubbleSize val="0"/>
        </c:dLbls>
        <c:marker val="1"/>
        <c:smooth val="0"/>
        <c:axId val="138842880"/>
        <c:axId val="138845184"/>
      </c:lineChart>
      <c:catAx>
        <c:axId val="1388428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8845184"/>
        <c:crosses val="autoZero"/>
        <c:auto val="1"/>
        <c:lblAlgn val="ctr"/>
        <c:lblOffset val="50"/>
        <c:noMultiLvlLbl val="0"/>
      </c:catAx>
      <c:valAx>
        <c:axId val="13884518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884288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0.17899761340000001</c:v>
                </c:pt>
                <c:pt idx="1">
                  <c:v>0.1820667031</c:v>
                </c:pt>
                <c:pt idx="2">
                  <c:v>0.1809054745</c:v>
                </c:pt>
                <c:pt idx="3">
                  <c:v>0.17925247899999999</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9.8448687399999998E-2</c:v>
                </c:pt>
                <c:pt idx="1">
                  <c:v>9.7503189399999995E-2</c:v>
                </c:pt>
                <c:pt idx="2">
                  <c:v>9.9640083300000001E-2</c:v>
                </c:pt>
                <c:pt idx="3">
                  <c:v>0.10335621659999999</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3.8385043799999997E-2</c:v>
                </c:pt>
                <c:pt idx="1">
                  <c:v>3.9365773600000001E-2</c:v>
                </c:pt>
                <c:pt idx="2">
                  <c:v>4.3758287600000001E-2</c:v>
                </c:pt>
                <c:pt idx="3">
                  <c:v>4.5385202100000001E-2</c:v>
                </c:pt>
              </c:numCache>
            </c:numRef>
          </c:val>
          <c:smooth val="0"/>
        </c:ser>
        <c:dLbls>
          <c:showLegendKey val="0"/>
          <c:showVal val="0"/>
          <c:showCatName val="0"/>
          <c:showSerName val="0"/>
          <c:showPercent val="0"/>
          <c:showBubbleSize val="0"/>
        </c:dLbls>
        <c:marker val="1"/>
        <c:smooth val="0"/>
        <c:axId val="139201920"/>
        <c:axId val="139240576"/>
      </c:lineChart>
      <c:catAx>
        <c:axId val="1392019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9240576"/>
        <c:crosses val="autoZero"/>
        <c:auto val="1"/>
        <c:lblAlgn val="ctr"/>
        <c:lblOffset val="50"/>
        <c:noMultiLvlLbl val="0"/>
      </c:catAx>
      <c:valAx>
        <c:axId val="13924057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920192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0.1198013656</c:v>
                </c:pt>
                <c:pt idx="1">
                  <c:v>0.1277620397</c:v>
                </c:pt>
                <c:pt idx="2">
                  <c:v>0.12003454230000001</c:v>
                </c:pt>
                <c:pt idx="3">
                  <c:v>0.123752495</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0.14369956549999999</c:v>
                </c:pt>
                <c:pt idx="1">
                  <c:v>0.15354107650000001</c:v>
                </c:pt>
                <c:pt idx="2">
                  <c:v>0.14622913069999999</c:v>
                </c:pt>
                <c:pt idx="3">
                  <c:v>0.1459937268</c:v>
                </c:pt>
              </c:numCache>
            </c:numRef>
          </c:val>
          <c:smooth val="0"/>
        </c:ser>
        <c:dLbls>
          <c:showLegendKey val="0"/>
          <c:showVal val="0"/>
          <c:showCatName val="0"/>
          <c:showSerName val="0"/>
          <c:showPercent val="0"/>
          <c:showBubbleSize val="0"/>
        </c:dLbls>
        <c:marker val="1"/>
        <c:smooth val="0"/>
        <c:axId val="144732160"/>
        <c:axId val="144733696"/>
      </c:lineChart>
      <c:catAx>
        <c:axId val="1447321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4733696"/>
        <c:crosses val="autoZero"/>
        <c:auto val="1"/>
        <c:lblAlgn val="ctr"/>
        <c:lblOffset val="50"/>
        <c:noMultiLvlLbl val="0"/>
      </c:catAx>
      <c:valAx>
        <c:axId val="14473369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47321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0.2249196715</c:v>
                </c:pt>
                <c:pt idx="1">
                  <c:v>0.23723821989999999</c:v>
                </c:pt>
                <c:pt idx="2">
                  <c:v>0.239527027</c:v>
                </c:pt>
                <c:pt idx="3">
                  <c:v>0.25410958900000002</c:v>
                </c:pt>
              </c:numCache>
            </c:numRef>
          </c:val>
          <c:smooth val="0"/>
        </c:ser>
        <c:dLbls>
          <c:showLegendKey val="0"/>
          <c:showVal val="0"/>
          <c:showCatName val="0"/>
          <c:showSerName val="0"/>
          <c:showPercent val="0"/>
          <c:showBubbleSize val="0"/>
        </c:dLbls>
        <c:marker val="1"/>
        <c:smooth val="0"/>
        <c:axId val="145044608"/>
        <c:axId val="145046144"/>
      </c:lineChart>
      <c:catAx>
        <c:axId val="1450446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046144"/>
        <c:crosses val="autoZero"/>
        <c:auto val="1"/>
        <c:lblAlgn val="ctr"/>
        <c:lblOffset val="50"/>
        <c:noMultiLvlLbl val="0"/>
      </c:catAx>
      <c:valAx>
        <c:axId val="14504614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04460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4.9268118499999999E-2</c:v>
                </c:pt>
                <c:pt idx="1">
                  <c:v>4.7447643999999997E-2</c:v>
                </c:pt>
                <c:pt idx="2">
                  <c:v>4.6283783799999999E-2</c:v>
                </c:pt>
                <c:pt idx="3">
                  <c:v>5.34246575E-2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2.2491967200000001E-2</c:v>
                </c:pt>
                <c:pt idx="1">
                  <c:v>2.3232984299999999E-2</c:v>
                </c:pt>
                <c:pt idx="2">
                  <c:v>2.3648648599999999E-2</c:v>
                </c:pt>
                <c:pt idx="3">
                  <c:v>2.2602739699999999E-2</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pt idx="1">
                  <c:v>4.5811517999999997E-3</c:v>
                </c:pt>
                <c:pt idx="2">
                  <c:v>6.4189188999999999E-3</c:v>
                </c:pt>
                <c:pt idx="3">
                  <c:v>6.8493151000000004E-3</c:v>
                </c:pt>
              </c:numCache>
            </c:numRef>
          </c:val>
          <c:smooth val="0"/>
        </c:ser>
        <c:dLbls>
          <c:showLegendKey val="0"/>
          <c:showVal val="0"/>
          <c:showCatName val="0"/>
          <c:showSerName val="0"/>
          <c:showPercent val="0"/>
          <c:showBubbleSize val="0"/>
        </c:dLbls>
        <c:marker val="1"/>
        <c:smooth val="0"/>
        <c:axId val="145157504"/>
        <c:axId val="145491072"/>
      </c:lineChart>
      <c:catAx>
        <c:axId val="1451575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491072"/>
        <c:crosses val="autoZero"/>
        <c:auto val="1"/>
        <c:lblAlgn val="ctr"/>
        <c:lblOffset val="50"/>
        <c:noMultiLvlLbl val="0"/>
      </c:catAx>
      <c:valAx>
        <c:axId val="14549107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15750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0">
                  <c:v>3.61809045E-2</c:v>
                </c:pt>
                <c:pt idx="1">
                  <c:v>3.0937215699999999E-2</c:v>
                </c:pt>
                <c:pt idx="2">
                  <c:v>3.2034632E-2</c:v>
                </c:pt>
                <c:pt idx="3">
                  <c:v>4.05748098E-2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4.4221105500000003E-2</c:v>
                </c:pt>
                <c:pt idx="1">
                  <c:v>5.00454959E-2</c:v>
                </c:pt>
                <c:pt idx="2">
                  <c:v>4.8484848499999997E-2</c:v>
                </c:pt>
                <c:pt idx="3">
                  <c:v>5.7480980600000002E-2</c:v>
                </c:pt>
              </c:numCache>
            </c:numRef>
          </c:val>
          <c:smooth val="0"/>
        </c:ser>
        <c:dLbls>
          <c:showLegendKey val="0"/>
          <c:showVal val="0"/>
          <c:showCatName val="0"/>
          <c:showSerName val="0"/>
          <c:showPercent val="0"/>
          <c:showBubbleSize val="0"/>
        </c:dLbls>
        <c:marker val="1"/>
        <c:smooth val="0"/>
        <c:axId val="146184832"/>
        <c:axId val="146187776"/>
      </c:lineChart>
      <c:catAx>
        <c:axId val="1461848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6187776"/>
        <c:crosses val="autoZero"/>
        <c:auto val="1"/>
        <c:lblAlgn val="ctr"/>
        <c:lblOffset val="50"/>
        <c:noMultiLvlLbl val="0"/>
      </c:catAx>
      <c:valAx>
        <c:axId val="14618777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618483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0.31433566429999998</c:v>
                </c:pt>
                <c:pt idx="1">
                  <c:v>0.68566433569999996</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0.48498233219999998</c:v>
                </c:pt>
                <c:pt idx="1">
                  <c:v>0.49548069020000002</c:v>
                </c:pt>
                <c:pt idx="2">
                  <c:v>0.5091066782</c:v>
                </c:pt>
                <c:pt idx="3">
                  <c:v>0.48938053100000001</c:v>
                </c:pt>
              </c:numCache>
            </c:numRef>
          </c:val>
          <c:smooth val="0"/>
        </c:ser>
        <c:dLbls>
          <c:showLegendKey val="0"/>
          <c:showVal val="0"/>
          <c:showCatName val="0"/>
          <c:showSerName val="0"/>
          <c:showPercent val="0"/>
          <c:showBubbleSize val="0"/>
        </c:dLbls>
        <c:marker val="1"/>
        <c:smooth val="0"/>
        <c:axId val="148014208"/>
        <c:axId val="149209088"/>
      </c:lineChart>
      <c:catAx>
        <c:axId val="1480142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209088"/>
        <c:crosses val="autoZero"/>
        <c:auto val="1"/>
        <c:lblAlgn val="ctr"/>
        <c:lblOffset val="50"/>
        <c:noMultiLvlLbl val="0"/>
      </c:catAx>
      <c:valAx>
        <c:axId val="14920908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801420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0.2376325088</c:v>
                </c:pt>
                <c:pt idx="1">
                  <c:v>0.26540673790000002</c:v>
                </c:pt>
                <c:pt idx="2">
                  <c:v>0.26366001729999999</c:v>
                </c:pt>
                <c:pt idx="3">
                  <c:v>0.25752212390000001</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7.8621908099999999E-2</c:v>
                </c:pt>
                <c:pt idx="1">
                  <c:v>6.6557107599999998E-2</c:v>
                </c:pt>
                <c:pt idx="2">
                  <c:v>8.6730268900000004E-2</c:v>
                </c:pt>
                <c:pt idx="3">
                  <c:v>9.0265486699999994E-2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pt idx="0">
                  <c:v>1.14840989E-2</c:v>
                </c:pt>
                <c:pt idx="1">
                  <c:v>1.3147083E-2</c:v>
                </c:pt>
                <c:pt idx="2">
                  <c:v>1.73460538E-2</c:v>
                </c:pt>
                <c:pt idx="3">
                  <c:v>1.8584070800000001E-2</c:v>
                </c:pt>
              </c:numCache>
            </c:numRef>
          </c:val>
          <c:smooth val="0"/>
        </c:ser>
        <c:dLbls>
          <c:showLegendKey val="0"/>
          <c:showVal val="0"/>
          <c:showCatName val="0"/>
          <c:showSerName val="0"/>
          <c:showPercent val="0"/>
          <c:showBubbleSize val="0"/>
        </c:dLbls>
        <c:marker val="1"/>
        <c:smooth val="0"/>
        <c:axId val="149320448"/>
        <c:axId val="149322752"/>
      </c:lineChart>
      <c:catAx>
        <c:axId val="1493204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322752"/>
        <c:crosses val="autoZero"/>
        <c:auto val="1"/>
        <c:lblAlgn val="ctr"/>
        <c:lblOffset val="50"/>
        <c:noMultiLvlLbl val="0"/>
      </c:catAx>
      <c:valAx>
        <c:axId val="14932275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32044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0.101590106</c:v>
                </c:pt>
                <c:pt idx="1">
                  <c:v>0.1175020542</c:v>
                </c:pt>
                <c:pt idx="2">
                  <c:v>0.1144839549</c:v>
                </c:pt>
                <c:pt idx="3">
                  <c:v>0.1212389381</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0.14840989399999999</c:v>
                </c:pt>
                <c:pt idx="1">
                  <c:v>0.15940838130000001</c:v>
                </c:pt>
                <c:pt idx="2">
                  <c:v>0.15524718130000001</c:v>
                </c:pt>
                <c:pt idx="3">
                  <c:v>0.15575221240000001</c:v>
                </c:pt>
              </c:numCache>
            </c:numRef>
          </c:val>
          <c:smooth val="0"/>
        </c:ser>
        <c:dLbls>
          <c:showLegendKey val="0"/>
          <c:showVal val="0"/>
          <c:showCatName val="0"/>
          <c:showSerName val="0"/>
          <c:showPercent val="0"/>
          <c:showBubbleSize val="0"/>
        </c:dLbls>
        <c:marker val="1"/>
        <c:smooth val="0"/>
        <c:axId val="153000192"/>
        <c:axId val="153008000"/>
      </c:lineChart>
      <c:catAx>
        <c:axId val="1530001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3008000"/>
        <c:crosses val="autoZero"/>
        <c:auto val="1"/>
        <c:lblAlgn val="ctr"/>
        <c:lblOffset val="50"/>
        <c:noMultiLvlLbl val="0"/>
      </c:catAx>
      <c:valAx>
        <c:axId val="15300800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300019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0.79634703200000001</c:v>
                </c:pt>
                <c:pt idx="1">
                  <c:v>0.78583196050000004</c:v>
                </c:pt>
                <c:pt idx="2">
                  <c:v>0.77272727269999997</c:v>
                </c:pt>
                <c:pt idx="3">
                  <c:v>0.7495812395</c:v>
                </c:pt>
              </c:numCache>
            </c:numRef>
          </c:val>
          <c:smooth val="0"/>
        </c:ser>
        <c:dLbls>
          <c:showLegendKey val="0"/>
          <c:showVal val="0"/>
          <c:showCatName val="0"/>
          <c:showSerName val="0"/>
          <c:showPercent val="0"/>
          <c:showBubbleSize val="0"/>
        </c:dLbls>
        <c:marker val="1"/>
        <c:smooth val="0"/>
        <c:axId val="161421952"/>
        <c:axId val="166957440"/>
      </c:lineChart>
      <c:catAx>
        <c:axId val="1614219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6957440"/>
        <c:crosses val="autoZero"/>
        <c:auto val="1"/>
        <c:lblAlgn val="ctr"/>
        <c:lblOffset val="50"/>
        <c:noMultiLvlLbl val="0"/>
      </c:catAx>
      <c:valAx>
        <c:axId val="16695744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1421952"/>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0.45022831050000001</c:v>
                </c:pt>
                <c:pt idx="1">
                  <c:v>0.43739703460000001</c:v>
                </c:pt>
                <c:pt idx="2">
                  <c:v>0.44082332759999998</c:v>
                </c:pt>
                <c:pt idx="3">
                  <c:v>0.4128978224</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0.3132420091</c:v>
                </c:pt>
                <c:pt idx="1">
                  <c:v>0.31548599669999999</c:v>
                </c:pt>
                <c:pt idx="2">
                  <c:v>0.30531732420000002</c:v>
                </c:pt>
                <c:pt idx="3">
                  <c:v>0.31323283079999997</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0.1579908676</c:v>
                </c:pt>
                <c:pt idx="1">
                  <c:v>0.15321252060000001</c:v>
                </c:pt>
                <c:pt idx="2">
                  <c:v>0.1646655232</c:v>
                </c:pt>
                <c:pt idx="3">
                  <c:v>0.16499162479999999</c:v>
                </c:pt>
              </c:numCache>
            </c:numRef>
          </c:val>
          <c:smooth val="0"/>
        </c:ser>
        <c:dLbls>
          <c:showLegendKey val="0"/>
          <c:showVal val="0"/>
          <c:showCatName val="0"/>
          <c:showSerName val="0"/>
          <c:showPercent val="0"/>
          <c:showBubbleSize val="0"/>
        </c:dLbls>
        <c:marker val="1"/>
        <c:smooth val="0"/>
        <c:axId val="167416960"/>
        <c:axId val="167609088"/>
      </c:lineChart>
      <c:catAx>
        <c:axId val="1674169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609088"/>
        <c:crosses val="autoZero"/>
        <c:auto val="1"/>
        <c:lblAlgn val="ctr"/>
        <c:lblOffset val="50"/>
        <c:noMultiLvlLbl val="0"/>
      </c:catAx>
      <c:valAx>
        <c:axId val="16760908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4169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0.21461187209999999</c:v>
                </c:pt>
                <c:pt idx="1">
                  <c:v>0.22570016470000001</c:v>
                </c:pt>
                <c:pt idx="2">
                  <c:v>0.21269296739999999</c:v>
                </c:pt>
                <c:pt idx="3">
                  <c:v>0.20854271360000001</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0.2292237443</c:v>
                </c:pt>
                <c:pt idx="1">
                  <c:v>0.24135090610000001</c:v>
                </c:pt>
                <c:pt idx="2">
                  <c:v>0.23413379070000001</c:v>
                </c:pt>
                <c:pt idx="3">
                  <c:v>0.2244556114</c:v>
                </c:pt>
              </c:numCache>
            </c:numRef>
          </c:val>
          <c:smooth val="0"/>
        </c:ser>
        <c:dLbls>
          <c:showLegendKey val="0"/>
          <c:showVal val="0"/>
          <c:showCatName val="0"/>
          <c:showSerName val="0"/>
          <c:showPercent val="0"/>
          <c:showBubbleSize val="0"/>
        </c:dLbls>
        <c:marker val="1"/>
        <c:smooth val="0"/>
        <c:axId val="167801600"/>
        <c:axId val="167803136"/>
      </c:lineChart>
      <c:catAx>
        <c:axId val="1678016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803136"/>
        <c:crosses val="autoZero"/>
        <c:auto val="1"/>
        <c:lblAlgn val="ctr"/>
        <c:lblOffset val="50"/>
        <c:noMultiLvlLbl val="0"/>
      </c:catAx>
      <c:valAx>
        <c:axId val="16780313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80160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0.33024316110000002</c:v>
                </c:pt>
                <c:pt idx="1">
                  <c:v>0.2976667127</c:v>
                </c:pt>
                <c:pt idx="2">
                  <c:v>0.19879948550000001</c:v>
                </c:pt>
                <c:pt idx="3">
                  <c:v>0.18327835940000001</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0.87978723400000003</c:v>
                </c:pt>
                <c:pt idx="1">
                  <c:v>0.88416402039999997</c:v>
                </c:pt>
                <c:pt idx="2">
                  <c:v>0.8870944691</c:v>
                </c:pt>
                <c:pt idx="3">
                  <c:v>0.89287250819999997</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0.61215805469999995</c:v>
                </c:pt>
                <c:pt idx="1">
                  <c:v>0.59367665329999997</c:v>
                </c:pt>
                <c:pt idx="2">
                  <c:v>0.58825210800000005</c:v>
                </c:pt>
                <c:pt idx="3">
                  <c:v>0.58124193319999995</c:v>
                </c:pt>
              </c:numCache>
            </c:numRef>
          </c:val>
          <c:smooth val="0"/>
        </c:ser>
        <c:dLbls>
          <c:showLegendKey val="0"/>
          <c:showVal val="0"/>
          <c:showCatName val="0"/>
          <c:showSerName val="0"/>
          <c:showPercent val="0"/>
          <c:showBubbleSize val="0"/>
        </c:dLbls>
        <c:marker val="1"/>
        <c:smooth val="0"/>
        <c:axId val="169662336"/>
        <c:axId val="169663872"/>
      </c:lineChart>
      <c:catAx>
        <c:axId val="1696623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9663872"/>
        <c:crosses val="autoZero"/>
        <c:auto val="1"/>
        <c:lblAlgn val="ctr"/>
        <c:lblOffset val="50"/>
        <c:noMultiLvlLbl val="0"/>
      </c:catAx>
      <c:valAx>
        <c:axId val="16966387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966233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8.7639208467999996</c:v>
                </c:pt>
                <c:pt idx="1">
                  <c:v>6.4652133580999998</c:v>
                </c:pt>
                <c:pt idx="2">
                  <c:v>7.9511143063</c:v>
                </c:pt>
                <c:pt idx="3">
                  <c:v>7.6784037558999998</c:v>
                </c:pt>
              </c:numCache>
            </c:numRef>
          </c:val>
          <c:smooth val="0"/>
        </c:ser>
        <c:dLbls>
          <c:showLegendKey val="0"/>
          <c:showVal val="0"/>
          <c:showCatName val="0"/>
          <c:showSerName val="0"/>
          <c:showPercent val="0"/>
          <c:showBubbleSize val="0"/>
        </c:dLbls>
        <c:marker val="1"/>
        <c:smooth val="0"/>
        <c:axId val="170243584"/>
        <c:axId val="170245120"/>
      </c:lineChart>
      <c:catAx>
        <c:axId val="1702435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245120"/>
        <c:crosses val="autoZero"/>
        <c:auto val="1"/>
        <c:lblAlgn val="ctr"/>
        <c:lblOffset val="50"/>
        <c:noMultiLvlLbl val="0"/>
      </c:catAx>
      <c:valAx>
        <c:axId val="170245120"/>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243584"/>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0.22796352580000001</c:v>
                </c:pt>
                <c:pt idx="1">
                  <c:v>0.1234295182</c:v>
                </c:pt>
                <c:pt idx="2">
                  <c:v>8.5751036200000005E-2</c:v>
                </c:pt>
                <c:pt idx="3">
                  <c:v>6.1809837899999998E-2</c:v>
                </c:pt>
              </c:numCache>
            </c:numRef>
          </c:val>
          <c:smooth val="0"/>
        </c:ser>
        <c:dLbls>
          <c:showLegendKey val="0"/>
          <c:showVal val="0"/>
          <c:showCatName val="0"/>
          <c:showSerName val="0"/>
          <c:showPercent val="0"/>
          <c:showBubbleSize val="0"/>
        </c:dLbls>
        <c:marker val="1"/>
        <c:smooth val="0"/>
        <c:axId val="170644608"/>
        <c:axId val="170646144"/>
      </c:lineChart>
      <c:catAx>
        <c:axId val="1706446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646144"/>
        <c:crosses val="autoZero"/>
        <c:auto val="1"/>
        <c:lblAlgn val="ctr"/>
        <c:lblOffset val="50"/>
        <c:noMultiLvlLbl val="0"/>
      </c:catAx>
      <c:valAx>
        <c:axId val="17064614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64460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0.1352583587</c:v>
                </c:pt>
                <c:pt idx="1">
                  <c:v>0.1340604722</c:v>
                </c:pt>
                <c:pt idx="2">
                  <c:v>0.1180505931</c:v>
                </c:pt>
                <c:pt idx="3">
                  <c:v>0.12605765090000001</c:v>
                </c:pt>
              </c:numCache>
            </c:numRef>
          </c:val>
          <c:smooth val="0"/>
        </c:ser>
        <c:dLbls>
          <c:showLegendKey val="0"/>
          <c:showVal val="0"/>
          <c:showCatName val="0"/>
          <c:showSerName val="0"/>
          <c:showPercent val="0"/>
          <c:showBubbleSize val="0"/>
        </c:dLbls>
        <c:marker val="1"/>
        <c:smooth val="0"/>
        <c:axId val="175216512"/>
        <c:axId val="175667840"/>
      </c:lineChart>
      <c:catAx>
        <c:axId val="1752165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5667840"/>
        <c:crosses val="autoZero"/>
        <c:auto val="1"/>
        <c:lblAlgn val="ctr"/>
        <c:lblOffset val="50"/>
        <c:noMultiLvlLbl val="0"/>
      </c:catAx>
      <c:valAx>
        <c:axId val="17566784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521651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6.8181818199999994E-2</c:v>
                </c:pt>
                <c:pt idx="1">
                  <c:v>0.93181818179999998</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6.0182370800000003E-2</c:v>
                </c:pt>
                <c:pt idx="1">
                  <c:v>5.4949606499999998E-2</c:v>
                </c:pt>
                <c:pt idx="2">
                  <c:v>5.4451908E-2</c:v>
                </c:pt>
                <c:pt idx="3">
                  <c:v>5.5499784900000002E-2</c:v>
                </c:pt>
              </c:numCache>
            </c:numRef>
          </c:val>
          <c:smooth val="0"/>
        </c:ser>
        <c:dLbls>
          <c:showLegendKey val="0"/>
          <c:showVal val="0"/>
          <c:showCatName val="0"/>
          <c:showSerName val="0"/>
          <c:showPercent val="0"/>
          <c:showBubbleSize val="0"/>
        </c:dLbls>
        <c:marker val="1"/>
        <c:smooth val="0"/>
        <c:axId val="177643520"/>
        <c:axId val="177673344"/>
      </c:lineChart>
      <c:catAx>
        <c:axId val="1776435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7673344"/>
        <c:crosses val="autoZero"/>
        <c:auto val="1"/>
        <c:lblAlgn val="ctr"/>
        <c:lblOffset val="50"/>
        <c:noMultiLvlLbl val="0"/>
      </c:catAx>
      <c:valAx>
        <c:axId val="17767334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764352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2.3860182399999999E-2</c:v>
                </c:pt>
                <c:pt idx="1">
                  <c:v>2.2780615800000001E-2</c:v>
                </c:pt>
                <c:pt idx="2">
                  <c:v>2.1437759000000001E-2</c:v>
                </c:pt>
                <c:pt idx="3">
                  <c:v>2.1798365100000001E-2</c:v>
                </c:pt>
              </c:numCache>
            </c:numRef>
          </c:val>
          <c:smooth val="0"/>
        </c:ser>
        <c:dLbls>
          <c:showLegendKey val="0"/>
          <c:showVal val="0"/>
          <c:showCatName val="0"/>
          <c:showSerName val="0"/>
          <c:showPercent val="0"/>
          <c:showBubbleSize val="0"/>
        </c:dLbls>
        <c:marker val="1"/>
        <c:smooth val="0"/>
        <c:axId val="179033600"/>
        <c:axId val="179035136"/>
      </c:lineChart>
      <c:catAx>
        <c:axId val="1790336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9035136"/>
        <c:crosses val="autoZero"/>
        <c:auto val="1"/>
        <c:lblAlgn val="ctr"/>
        <c:lblOffset val="50"/>
        <c:noMultiLvlLbl val="0"/>
      </c:catAx>
      <c:valAx>
        <c:axId val="17903513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903360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9.5896656499999997E-2</c:v>
                </c:pt>
                <c:pt idx="1">
                  <c:v>9.0846334400000006E-2</c:v>
                </c:pt>
                <c:pt idx="2">
                  <c:v>0.10375875380000001</c:v>
                </c:pt>
                <c:pt idx="3">
                  <c:v>0.1111429801</c:v>
                </c:pt>
              </c:numCache>
            </c:numRef>
          </c:val>
          <c:smooth val="0"/>
        </c:ser>
        <c:dLbls>
          <c:showLegendKey val="0"/>
          <c:showVal val="0"/>
          <c:showCatName val="0"/>
          <c:showSerName val="0"/>
          <c:showPercent val="0"/>
          <c:showBubbleSize val="0"/>
        </c:dLbls>
        <c:marker val="1"/>
        <c:smooth val="0"/>
        <c:axId val="179199360"/>
        <c:axId val="179389568"/>
      </c:lineChart>
      <c:catAx>
        <c:axId val="1791993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9389568"/>
        <c:crosses val="autoZero"/>
        <c:auto val="1"/>
        <c:lblAlgn val="ctr"/>
        <c:lblOffset val="50"/>
        <c:noMultiLvlLbl val="0"/>
      </c:catAx>
      <c:valAx>
        <c:axId val="17938956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919936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2.0212766E-2</c:v>
                </c:pt>
                <c:pt idx="1">
                  <c:v>2.1814165399999998E-2</c:v>
                </c:pt>
                <c:pt idx="2">
                  <c:v>2.0437330300000001E-2</c:v>
                </c:pt>
                <c:pt idx="3">
                  <c:v>1.9647210700000001E-2</c:v>
                </c:pt>
              </c:numCache>
            </c:numRef>
          </c:val>
          <c:smooth val="0"/>
        </c:ser>
        <c:dLbls>
          <c:showLegendKey val="0"/>
          <c:showVal val="0"/>
          <c:showCatName val="0"/>
          <c:showSerName val="0"/>
          <c:showPercent val="0"/>
          <c:showBubbleSize val="0"/>
        </c:dLbls>
        <c:marker val="1"/>
        <c:smooth val="0"/>
        <c:axId val="179629056"/>
        <c:axId val="179630848"/>
      </c:lineChart>
      <c:catAx>
        <c:axId val="1796290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9630848"/>
        <c:crosses val="autoZero"/>
        <c:auto val="1"/>
        <c:lblAlgn val="ctr"/>
        <c:lblOffset val="50"/>
        <c:noMultiLvlLbl val="0"/>
      </c:catAx>
      <c:valAx>
        <c:axId val="17963084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962905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1.26139818E-2</c:v>
                </c:pt>
                <c:pt idx="1">
                  <c:v>1.18735331E-2</c:v>
                </c:pt>
                <c:pt idx="2">
                  <c:v>1.31484922E-2</c:v>
                </c:pt>
                <c:pt idx="3">
                  <c:v>1.08991826E-2</c:v>
                </c:pt>
              </c:numCache>
            </c:numRef>
          </c:val>
          <c:smooth val="0"/>
        </c:ser>
        <c:dLbls>
          <c:showLegendKey val="0"/>
          <c:showVal val="0"/>
          <c:showCatName val="0"/>
          <c:showSerName val="0"/>
          <c:showPercent val="0"/>
          <c:showBubbleSize val="0"/>
        </c:dLbls>
        <c:marker val="1"/>
        <c:smooth val="0"/>
        <c:axId val="179881088"/>
        <c:axId val="179882624"/>
      </c:lineChart>
      <c:catAx>
        <c:axId val="1798810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9882624"/>
        <c:crosses val="autoZero"/>
        <c:auto val="1"/>
        <c:lblAlgn val="ctr"/>
        <c:lblOffset val="50"/>
        <c:noMultiLvlLbl val="0"/>
      </c:catAx>
      <c:valAx>
        <c:axId val="17988262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988108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7.8875379900000001E-2</c:v>
                </c:pt>
                <c:pt idx="1">
                  <c:v>7.9110865700000005E-2</c:v>
                </c:pt>
                <c:pt idx="2">
                  <c:v>7.3174217499999999E-2</c:v>
                </c:pt>
                <c:pt idx="3">
                  <c:v>6.5681916000000007E-2</c:v>
                </c:pt>
              </c:numCache>
            </c:numRef>
          </c:val>
          <c:smooth val="0"/>
        </c:ser>
        <c:dLbls>
          <c:showLegendKey val="0"/>
          <c:showVal val="0"/>
          <c:showCatName val="0"/>
          <c:showSerName val="0"/>
          <c:showPercent val="0"/>
          <c:showBubbleSize val="0"/>
        </c:dLbls>
        <c:marker val="1"/>
        <c:smooth val="0"/>
        <c:axId val="180238976"/>
        <c:axId val="181343360"/>
      </c:lineChart>
      <c:catAx>
        <c:axId val="1802389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1343360"/>
        <c:crosses val="autoZero"/>
        <c:auto val="1"/>
        <c:lblAlgn val="ctr"/>
        <c:lblOffset val="50"/>
        <c:noMultiLvlLbl val="0"/>
      </c:catAx>
      <c:valAx>
        <c:axId val="181343360"/>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0238976"/>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7.1152358900000004E-2</c:v>
                </c:pt>
                <c:pt idx="1">
                  <c:v>6.8278805100000006E-2</c:v>
                </c:pt>
                <c:pt idx="2">
                  <c:v>6.0730253400000003E-2</c:v>
                </c:pt>
                <c:pt idx="3">
                  <c:v>5.5658627099999997E-2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7.3599999999999999E-2</c:v>
                </c:pt>
                <c:pt idx="1">
                  <c:v>7.3033707899999994E-2</c:v>
                </c:pt>
                <c:pt idx="2">
                  <c:v>5.3445850900000001E-2</c:v>
                </c:pt>
                <c:pt idx="3">
                  <c:v>5.4901960800000003E-2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pt idx="0">
                  <c:v>9.4399999999999998E-2</c:v>
                </c:pt>
                <c:pt idx="1">
                  <c:v>9.64117434E-2</c:v>
                </c:pt>
                <c:pt idx="2">
                  <c:v>8.9079388699999998E-2</c:v>
                </c:pt>
                <c:pt idx="3">
                  <c:v>8.0181543100000002E-2</c:v>
                </c:pt>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pt idx="0">
                  <c:v>4.6838407499999998E-2</c:v>
                </c:pt>
                <c:pt idx="1">
                  <c:v>4.31034483E-2</c:v>
                </c:pt>
                <c:pt idx="2">
                  <c:v>5.98669623E-2</c:v>
                </c:pt>
                <c:pt idx="3">
                  <c:v>4.48430493E-2</c:v>
                </c:pt>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pt idx="0">
                  <c:v>6.3882063899999994E-2</c:v>
                </c:pt>
                <c:pt idx="1">
                  <c:v>6.2770562799999999E-2</c:v>
                </c:pt>
                <c:pt idx="2">
                  <c:v>6.1810154499999999E-2</c:v>
                </c:pt>
                <c:pt idx="3">
                  <c:v>5.4704595199999997E-2</c:v>
                </c:pt>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0.1134259259</c:v>
                </c:pt>
                <c:pt idx="1">
                  <c:v>0.12916666669999999</c:v>
                </c:pt>
                <c:pt idx="2">
                  <c:v>0.1129707113</c:v>
                </c:pt>
                <c:pt idx="3">
                  <c:v>0.1069868996</c:v>
                </c:pt>
              </c:numCache>
            </c:numRef>
          </c:val>
          <c:smooth val="0"/>
        </c:ser>
        <c:dLbls>
          <c:showLegendKey val="0"/>
          <c:showVal val="0"/>
          <c:showCatName val="0"/>
          <c:showSerName val="0"/>
          <c:showPercent val="0"/>
          <c:showBubbleSize val="0"/>
        </c:dLbls>
        <c:marker val="1"/>
        <c:smooth val="0"/>
        <c:axId val="181562752"/>
        <c:axId val="181968896"/>
      </c:lineChart>
      <c:catAx>
        <c:axId val="1815627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1968896"/>
        <c:crosses val="autoZero"/>
        <c:auto val="1"/>
        <c:lblAlgn val="ctr"/>
        <c:lblOffset val="50"/>
        <c:noMultiLvlLbl val="0"/>
      </c:catAx>
      <c:valAx>
        <c:axId val="18196889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156275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7.8875379900000001E-2</c:v>
                </c:pt>
                <c:pt idx="1">
                  <c:v>7.9110865700000005E-2</c:v>
                </c:pt>
                <c:pt idx="2">
                  <c:v>7.3174217499999999E-2</c:v>
                </c:pt>
                <c:pt idx="3">
                  <c:v>6.5681916000000007E-2</c:v>
                </c:pt>
              </c:numCache>
            </c:numRef>
          </c:val>
          <c:smooth val="0"/>
        </c:ser>
        <c:dLbls>
          <c:showLegendKey val="0"/>
          <c:showVal val="0"/>
          <c:showCatName val="0"/>
          <c:showSerName val="0"/>
          <c:showPercent val="0"/>
          <c:showBubbleSize val="0"/>
        </c:dLbls>
        <c:marker val="1"/>
        <c:smooth val="0"/>
        <c:axId val="182168960"/>
        <c:axId val="182173056"/>
      </c:lineChart>
      <c:catAx>
        <c:axId val="1821689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2173056"/>
        <c:crosses val="autoZero"/>
        <c:auto val="1"/>
        <c:lblAlgn val="ctr"/>
        <c:lblOffset val="50"/>
        <c:noMultiLvlLbl val="0"/>
      </c:catAx>
      <c:valAx>
        <c:axId val="18217305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216896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0">
                  <c:v>6.7219152899999995E-2</c:v>
                </c:pt>
                <c:pt idx="1">
                  <c:v>6.1036789299999998E-2</c:v>
                </c:pt>
                <c:pt idx="2">
                  <c:v>4.3443282399999998E-2</c:v>
                </c:pt>
                <c:pt idx="3">
                  <c:v>4.7275641E-2</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0.15346287989999999</c:v>
                </c:pt>
                <c:pt idx="1">
                  <c:v>0.15666965090000001</c:v>
                </c:pt>
                <c:pt idx="2">
                  <c:v>0.14763231199999999</c:v>
                </c:pt>
                <c:pt idx="3">
                  <c:v>0.12848651119999999</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0.1169284468</c:v>
                </c:pt>
                <c:pt idx="1">
                  <c:v>0.11163153789999999</c:v>
                </c:pt>
                <c:pt idx="2">
                  <c:v>0.10688259109999999</c:v>
                </c:pt>
                <c:pt idx="3">
                  <c:v>9.1492776900000003E-2</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numCache>
            </c:numRef>
          </c:val>
          <c:smooth val="0"/>
        </c:ser>
        <c:dLbls>
          <c:showLegendKey val="0"/>
          <c:showVal val="0"/>
          <c:showCatName val="0"/>
          <c:showSerName val="0"/>
          <c:showPercent val="0"/>
          <c:showBubbleSize val="0"/>
        </c:dLbls>
        <c:marker val="1"/>
        <c:smooth val="0"/>
        <c:axId val="182715520"/>
        <c:axId val="182717056"/>
      </c:lineChart>
      <c:catAx>
        <c:axId val="1827155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2717056"/>
        <c:crosses val="autoZero"/>
        <c:auto val="1"/>
        <c:lblAlgn val="ctr"/>
        <c:lblOffset val="50"/>
        <c:noMultiLvlLbl val="0"/>
      </c:catAx>
      <c:valAx>
        <c:axId val="18271705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271552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layout>
                <c:manualLayout>
                  <c:x val="1.8276037237066105E-2"/>
                  <c:y val="0"/>
                </c:manualLayout>
              </c:layout>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142</c:v>
                </c:pt>
                <c:pt idx="1">
                  <c:v>2592</c:v>
                </c:pt>
                <c:pt idx="2">
                  <c:v>127</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612</c:v>
                </c:pt>
                <c:pt idx="1">
                  <c:v>6025</c:v>
                </c:pt>
                <c:pt idx="2">
                  <c:v>338</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2713</c:v>
                </c:pt>
                <c:pt idx="1">
                  <c:v>2972</c:v>
                </c:pt>
                <c:pt idx="2">
                  <c:v>2873</c:v>
                </c:pt>
                <c:pt idx="3">
                  <c:v>2860</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6580</c:v>
                </c:pt>
                <c:pt idx="1">
                  <c:v>7243</c:v>
                </c:pt>
                <c:pt idx="2">
                  <c:v>6997</c:v>
                </c:pt>
                <c:pt idx="3">
                  <c:v>6973</c:v>
                </c:pt>
              </c:numCache>
            </c:numRef>
          </c:val>
          <c:smooth val="0"/>
        </c:ser>
        <c:dLbls>
          <c:showLegendKey val="0"/>
          <c:showVal val="0"/>
          <c:showCatName val="0"/>
          <c:showSerName val="0"/>
          <c:showPercent val="0"/>
          <c:showBubbleSize val="0"/>
        </c:dLbls>
        <c:marker val="1"/>
        <c:smooth val="0"/>
        <c:axId val="53295744"/>
        <c:axId val="53428608"/>
      </c:lineChart>
      <c:catAx>
        <c:axId val="532957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3428608"/>
        <c:crosses val="autoZero"/>
        <c:auto val="1"/>
        <c:lblAlgn val="ctr"/>
        <c:lblOffset val="50"/>
        <c:noMultiLvlLbl val="0"/>
      </c:catAx>
      <c:valAx>
        <c:axId val="53428608"/>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3295744"/>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0.34758569849999998</c:v>
                </c:pt>
                <c:pt idx="1">
                  <c:v>0.33142664869999999</c:v>
                </c:pt>
                <c:pt idx="2">
                  <c:v>0.32753219630000002</c:v>
                </c:pt>
                <c:pt idx="3">
                  <c:v>0.31433566429999998</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0.49207519350000001</c:v>
                </c:pt>
                <c:pt idx="1">
                  <c:v>0.49259757739999999</c:v>
                </c:pt>
                <c:pt idx="2">
                  <c:v>0.48764357809999997</c:v>
                </c:pt>
                <c:pt idx="3">
                  <c:v>0.47692307690000002</c:v>
                </c:pt>
              </c:numCache>
            </c:numRef>
          </c:val>
          <c:smooth val="0"/>
        </c:ser>
        <c:dLbls>
          <c:showLegendKey val="0"/>
          <c:showVal val="0"/>
          <c:showCatName val="0"/>
          <c:showSerName val="0"/>
          <c:showPercent val="0"/>
          <c:showBubbleSize val="0"/>
        </c:dLbls>
        <c:marker val="1"/>
        <c:smooth val="0"/>
        <c:axId val="53447680"/>
        <c:axId val="53470336"/>
      </c:lineChart>
      <c:catAx>
        <c:axId val="534476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3470336"/>
        <c:crosses val="autoZero"/>
        <c:auto val="1"/>
        <c:lblAlgn val="ctr"/>
        <c:lblOffset val="50"/>
        <c:noMultiLvlLbl val="0"/>
      </c:catAx>
      <c:valAx>
        <c:axId val="5347033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344768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514352</xdr:colOff>
      <xdr:row>9</xdr:row>
      <xdr:rowOff>142873</xdr:rowOff>
    </xdr:from>
    <xdr:to>
      <xdr:col>5</xdr:col>
      <xdr:colOff>478157</xdr:colOff>
      <xdr:row>10</xdr:row>
      <xdr:rowOff>133350</xdr:rowOff>
    </xdr:to>
    <xdr:sp macro="" textlink="">
      <xdr:nvSpPr>
        <xdr:cNvPr id="31" name="TextBox 30"/>
        <xdr:cNvSpPr txBox="1"/>
      </xdr:nvSpPr>
      <xdr:spPr>
        <a:xfrm>
          <a:off x="225742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57150</xdr:colOff>
      <xdr:row>9</xdr:row>
      <xdr:rowOff>142873</xdr:rowOff>
    </xdr:from>
    <xdr:to>
      <xdr:col>1</xdr:col>
      <xdr:colOff>226695</xdr:colOff>
      <xdr:row>10</xdr:row>
      <xdr:rowOff>133350</xdr:rowOff>
    </xdr:to>
    <xdr:sp macro="" textlink="">
      <xdr:nvSpPr>
        <xdr:cNvPr id="13" name="TextBox 12"/>
        <xdr:cNvSpPr txBox="1"/>
      </xdr:nvSpPr>
      <xdr:spPr>
        <a:xfrm>
          <a:off x="5715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304800</xdr:colOff>
      <xdr:row>10</xdr:row>
      <xdr:rowOff>47625</xdr:rowOff>
    </xdr:from>
    <xdr:to>
      <xdr:col>1</xdr:col>
      <xdr:colOff>352425</xdr:colOff>
      <xdr:row>10</xdr:row>
      <xdr:rowOff>142875</xdr:rowOff>
    </xdr:to>
    <xdr:cxnSp macro="">
      <xdr:nvCxnSpPr>
        <xdr:cNvPr id="17" name="Straight Connector 16"/>
        <xdr:cNvCxnSpPr/>
      </xdr:nvCxnSpPr>
      <xdr:spPr>
        <a:xfrm flipH="1" flipV="1">
          <a:off x="8667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523875</xdr:colOff>
      <xdr:row>10</xdr:row>
      <xdr:rowOff>47625</xdr:rowOff>
    </xdr:from>
    <xdr:to>
      <xdr:col>5</xdr:col>
      <xdr:colOff>571500</xdr:colOff>
      <xdr:row>10</xdr:row>
      <xdr:rowOff>142875</xdr:rowOff>
    </xdr:to>
    <xdr:cxnSp macro="">
      <xdr:nvCxnSpPr>
        <xdr:cNvPr id="34" name="Straight Connector 33"/>
        <xdr:cNvCxnSpPr/>
      </xdr:nvCxnSpPr>
      <xdr:spPr>
        <a:xfrm flipH="1" flipV="1">
          <a:off x="29432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123823</xdr:rowOff>
    </xdr:from>
    <xdr:to>
      <xdr:col>7</xdr:col>
      <xdr:colOff>447675</xdr:colOff>
      <xdr:row>19</xdr:row>
      <xdr:rowOff>19050</xdr:rowOff>
    </xdr:to>
    <xdr:sp macro="" textlink="">
      <xdr:nvSpPr>
        <xdr:cNvPr id="30" name="TextBox 29"/>
        <xdr:cNvSpPr txBox="1"/>
      </xdr:nvSpPr>
      <xdr:spPr>
        <a:xfrm>
          <a:off x="36195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12.4%</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434</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29.4%</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2.2%</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78</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1,756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I15" sqref="I15:AE39"/>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280</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52" t="s">
        <v>173</v>
      </c>
      <c r="F8" s="252"/>
      <c r="G8" s="252"/>
      <c r="H8" s="252"/>
      <c r="I8" s="105" t="s">
        <v>153</v>
      </c>
      <c r="J8" s="105"/>
      <c r="K8" s="105"/>
      <c r="L8" s="103"/>
      <c r="M8" s="81" t="s">
        <v>274</v>
      </c>
      <c r="N8" s="81"/>
      <c r="O8" s="81"/>
    </row>
    <row r="9" spans="1:16" s="82" customFormat="1" ht="14.25" customHeight="1" x14ac:dyDescent="0.2">
      <c r="A9" s="20"/>
      <c r="B9" s="255" t="s">
        <v>261</v>
      </c>
      <c r="C9" s="255"/>
      <c r="D9" s="4"/>
      <c r="E9" s="4"/>
      <c r="F9" s="4"/>
      <c r="G9" s="4"/>
      <c r="H9" s="4"/>
      <c r="I9" s="254"/>
      <c r="J9" s="254"/>
      <c r="K9" s="254"/>
      <c r="L9" s="4"/>
      <c r="M9" s="4"/>
      <c r="N9" s="4"/>
      <c r="O9" s="4"/>
    </row>
    <row r="10" spans="1:16" s="82" customFormat="1" ht="14.25" customHeight="1" x14ac:dyDescent="0.2">
      <c r="A10" s="20"/>
      <c r="B10" s="255" t="s">
        <v>82</v>
      </c>
      <c r="C10" s="255"/>
      <c r="D10" s="6"/>
      <c r="E10" s="7"/>
      <c r="F10" s="7"/>
      <c r="G10" s="7"/>
      <c r="H10" s="7"/>
      <c r="I10" s="7"/>
      <c r="J10" s="7"/>
      <c r="K10" s="7"/>
      <c r="L10" s="7"/>
      <c r="M10" s="7"/>
      <c r="N10" s="7"/>
      <c r="O10" s="7"/>
    </row>
    <row r="11" spans="1:16" s="82"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278</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6114</v>
      </c>
      <c r="G25" s="84">
        <v>6748</v>
      </c>
      <c r="H25" s="84">
        <v>6499</v>
      </c>
      <c r="I25" s="84">
        <v>6474</v>
      </c>
      <c r="J25" s="84"/>
      <c r="K25" s="84"/>
      <c r="L25" s="84"/>
      <c r="M25" s="84"/>
      <c r="N25" s="84"/>
      <c r="O25" s="84"/>
    </row>
    <row r="26" spans="1:16" s="9" customFormat="1" ht="15" customHeight="1" x14ac:dyDescent="0.2">
      <c r="A26" s="232" t="s">
        <v>259</v>
      </c>
      <c r="B26" s="233"/>
      <c r="C26" s="233"/>
      <c r="D26" s="233"/>
      <c r="E26" s="234"/>
      <c r="F26" s="84">
        <v>5028</v>
      </c>
      <c r="G26" s="84">
        <v>5487</v>
      </c>
      <c r="H26" s="84">
        <v>5279</v>
      </c>
      <c r="I26" s="84">
        <v>5244</v>
      </c>
      <c r="J26" s="84"/>
      <c r="K26" s="84"/>
      <c r="L26" s="84"/>
      <c r="M26" s="84"/>
      <c r="N26" s="84"/>
      <c r="O26" s="84"/>
    </row>
    <row r="27" spans="1:16" s="82" customFormat="1" ht="15" customHeight="1" x14ac:dyDescent="0.25">
      <c r="A27" s="232" t="s">
        <v>260</v>
      </c>
      <c r="B27" s="233"/>
      <c r="C27" s="233"/>
      <c r="D27" s="233"/>
      <c r="E27" s="234"/>
      <c r="F27" s="116">
        <v>0.82237487730000003</v>
      </c>
      <c r="G27" s="116">
        <v>0.81312981620000002</v>
      </c>
      <c r="H27" s="116">
        <v>0.81227881209999997</v>
      </c>
      <c r="I27" s="116">
        <v>0.81000926780000004</v>
      </c>
      <c r="J27" s="116"/>
      <c r="K27" s="116"/>
      <c r="L27" s="116"/>
      <c r="M27" s="116"/>
      <c r="N27" s="116"/>
      <c r="O27" s="116"/>
    </row>
    <row r="28" spans="1:16" s="9" customFormat="1" ht="15" customHeight="1" x14ac:dyDescent="0.2">
      <c r="A28" s="168" t="s">
        <v>76</v>
      </c>
      <c r="B28" s="169"/>
      <c r="C28" s="169"/>
      <c r="D28" s="169"/>
      <c r="E28" s="170"/>
      <c r="F28" s="58">
        <v>358</v>
      </c>
      <c r="G28" s="58">
        <v>385</v>
      </c>
      <c r="H28" s="58">
        <v>380</v>
      </c>
      <c r="I28" s="58">
        <v>365</v>
      </c>
      <c r="J28" s="58"/>
      <c r="K28" s="58"/>
      <c r="L28" s="58"/>
      <c r="M28" s="58"/>
      <c r="N28" s="58"/>
      <c r="O28" s="58"/>
    </row>
    <row r="29" spans="1:16" s="9" customFormat="1" ht="15" customHeight="1" x14ac:dyDescent="0.2">
      <c r="A29" s="168" t="s">
        <v>77</v>
      </c>
      <c r="B29" s="169"/>
      <c r="C29" s="169"/>
      <c r="D29" s="169"/>
      <c r="E29" s="170"/>
      <c r="F29" s="116">
        <v>7.1201272900000001E-2</v>
      </c>
      <c r="G29" s="116">
        <v>7.0165846500000004E-2</v>
      </c>
      <c r="H29" s="116">
        <v>7.1983330200000001E-2</v>
      </c>
      <c r="I29" s="116">
        <v>6.9603356199999994E-2</v>
      </c>
      <c r="J29" s="116"/>
      <c r="K29" s="116"/>
      <c r="L29" s="116"/>
      <c r="M29" s="116"/>
      <c r="N29" s="116"/>
      <c r="O29" s="116"/>
    </row>
    <row r="30" spans="1:16" s="9" customFormat="1" ht="15" customHeight="1" x14ac:dyDescent="0.2">
      <c r="A30" s="168" t="s">
        <v>78</v>
      </c>
      <c r="B30" s="169"/>
      <c r="C30" s="169"/>
      <c r="D30" s="169"/>
      <c r="E30" s="170"/>
      <c r="F30" s="58">
        <v>380</v>
      </c>
      <c r="G30" s="58">
        <v>433</v>
      </c>
      <c r="H30" s="58">
        <v>408</v>
      </c>
      <c r="I30" s="58">
        <v>410</v>
      </c>
      <c r="J30" s="58"/>
      <c r="K30" s="58"/>
      <c r="L30" s="58"/>
      <c r="M30" s="58"/>
      <c r="N30" s="58"/>
      <c r="O30" s="58"/>
    </row>
    <row r="31" spans="1:16" s="10" customFormat="1" ht="15" customHeight="1" x14ac:dyDescent="0.2">
      <c r="A31" s="168" t="s">
        <v>79</v>
      </c>
      <c r="B31" s="169"/>
      <c r="C31" s="169"/>
      <c r="D31" s="169"/>
      <c r="E31" s="170"/>
      <c r="F31" s="116">
        <v>7.5576770099999996E-2</v>
      </c>
      <c r="G31" s="116">
        <v>7.8913796199999997E-2</v>
      </c>
      <c r="H31" s="116">
        <v>7.7287364999999997E-2</v>
      </c>
      <c r="I31" s="116">
        <v>7.8184591900000003E-2</v>
      </c>
      <c r="J31" s="116"/>
      <c r="K31" s="116"/>
      <c r="L31" s="116"/>
      <c r="M31" s="116"/>
      <c r="N31" s="116"/>
      <c r="O31" s="116"/>
      <c r="P31" s="83"/>
    </row>
    <row r="32" spans="1:16" s="10" customFormat="1" ht="15" customHeight="1" x14ac:dyDescent="0.2">
      <c r="A32" s="232" t="s">
        <v>80</v>
      </c>
      <c r="B32" s="233"/>
      <c r="C32" s="233"/>
      <c r="D32" s="233"/>
      <c r="E32" s="234"/>
      <c r="F32" s="58">
        <v>787</v>
      </c>
      <c r="G32" s="58">
        <v>879</v>
      </c>
      <c r="H32" s="58">
        <v>841</v>
      </c>
      <c r="I32" s="58">
        <v>847</v>
      </c>
      <c r="J32" s="58"/>
      <c r="K32" s="58"/>
      <c r="L32" s="58"/>
      <c r="M32" s="58"/>
      <c r="N32" s="58"/>
      <c r="O32" s="58"/>
    </row>
    <row r="33" spans="1:15" s="10" customFormat="1" ht="15" customHeight="1" x14ac:dyDescent="0.2">
      <c r="A33" s="232" t="s">
        <v>81</v>
      </c>
      <c r="B33" s="233"/>
      <c r="C33" s="233"/>
      <c r="D33" s="233"/>
      <c r="E33" s="234"/>
      <c r="F33" s="116">
        <v>0.15652346859999999</v>
      </c>
      <c r="G33" s="116">
        <v>0.1601968289</v>
      </c>
      <c r="H33" s="116">
        <v>0.15931047549999999</v>
      </c>
      <c r="I33" s="116">
        <v>0.1615179252</v>
      </c>
      <c r="J33" s="116"/>
      <c r="K33" s="116"/>
      <c r="L33" s="116"/>
      <c r="M33" s="116"/>
      <c r="N33" s="116"/>
      <c r="O33" s="116"/>
    </row>
    <row r="34" spans="1:15" s="10" customFormat="1" ht="15" customHeight="1" x14ac:dyDescent="0.2">
      <c r="A34" s="232" t="s">
        <v>272</v>
      </c>
      <c r="B34" s="233"/>
      <c r="C34" s="233"/>
      <c r="D34" s="233"/>
      <c r="E34" s="234"/>
      <c r="F34" s="84">
        <v>1593</v>
      </c>
      <c r="G34" s="84">
        <v>1939</v>
      </c>
      <c r="H34" s="84">
        <v>1811</v>
      </c>
      <c r="I34" s="84">
        <v>1739</v>
      </c>
      <c r="J34" s="84"/>
      <c r="K34" s="84"/>
      <c r="L34" s="84"/>
      <c r="M34" s="84"/>
      <c r="N34" s="84"/>
      <c r="O34" s="84"/>
    </row>
    <row r="35" spans="1:15" s="10" customFormat="1" ht="15" customHeight="1" x14ac:dyDescent="0.2">
      <c r="A35" s="232" t="s">
        <v>273</v>
      </c>
      <c r="B35" s="233"/>
      <c r="C35" s="233"/>
      <c r="D35" s="233"/>
      <c r="E35" s="234"/>
      <c r="F35" s="116">
        <v>0.31682577569999998</v>
      </c>
      <c r="G35" s="116">
        <v>0.35338071809999999</v>
      </c>
      <c r="H35" s="116">
        <v>0.3430573972</v>
      </c>
      <c r="I35" s="116">
        <v>0.33161708620000002</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5:E35"/>
    <mergeCell ref="B15:C15"/>
    <mergeCell ref="A32:E32"/>
    <mergeCell ref="A33:E33"/>
    <mergeCell ref="A34:E34"/>
    <mergeCell ref="A25:E25"/>
    <mergeCell ref="A26:E26"/>
    <mergeCell ref="A27:E27"/>
    <mergeCell ref="E23:G23"/>
    <mergeCell ref="A17:D20"/>
    <mergeCell ref="N2:O2"/>
    <mergeCell ref="N4:O4"/>
    <mergeCell ref="E5:G5"/>
    <mergeCell ref="E8:H8"/>
    <mergeCell ref="E6:O6"/>
    <mergeCell ref="B11:C11"/>
    <mergeCell ref="B12:C12"/>
    <mergeCell ref="A24:E24"/>
    <mergeCell ref="E2:M4"/>
    <mergeCell ref="A8:C8"/>
    <mergeCell ref="A16:C16"/>
    <mergeCell ref="A21:C21"/>
    <mergeCell ref="A22:D22"/>
    <mergeCell ref="B9:C9"/>
    <mergeCell ref="B10:C10"/>
    <mergeCell ref="I9:K9"/>
    <mergeCell ref="B13:C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222</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52" t="s">
        <v>173</v>
      </c>
      <c r="F8" s="252"/>
      <c r="G8" s="252"/>
      <c r="H8" s="252"/>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2961</v>
      </c>
      <c r="G25" s="84">
        <v>3233</v>
      </c>
      <c r="H25" s="84">
        <v>3110</v>
      </c>
      <c r="I25" s="84">
        <v>3041</v>
      </c>
      <c r="J25" s="84"/>
      <c r="K25" s="84"/>
      <c r="L25" s="84"/>
      <c r="M25" s="84"/>
      <c r="N25" s="84"/>
      <c r="O25" s="84"/>
    </row>
    <row r="26" spans="1:16" s="9" customFormat="1" ht="15" customHeight="1" x14ac:dyDescent="0.2">
      <c r="A26" s="232" t="s">
        <v>259</v>
      </c>
      <c r="B26" s="233"/>
      <c r="C26" s="233"/>
      <c r="D26" s="233"/>
      <c r="E26" s="234"/>
      <c r="F26" s="84">
        <v>2801</v>
      </c>
      <c r="G26" s="84">
        <v>3056</v>
      </c>
      <c r="H26" s="84">
        <v>2960</v>
      </c>
      <c r="I26" s="84">
        <v>2920</v>
      </c>
      <c r="J26" s="84"/>
      <c r="K26" s="84"/>
      <c r="L26" s="84"/>
      <c r="M26" s="84"/>
      <c r="N26" s="84"/>
      <c r="O26" s="84"/>
    </row>
    <row r="27" spans="1:16" s="143" customFormat="1" ht="15" customHeight="1" x14ac:dyDescent="0.25">
      <c r="A27" s="232" t="s">
        <v>260</v>
      </c>
      <c r="B27" s="233"/>
      <c r="C27" s="233"/>
      <c r="D27" s="233"/>
      <c r="E27" s="234"/>
      <c r="F27" s="116">
        <v>0.94596420130000003</v>
      </c>
      <c r="G27" s="116">
        <v>0.94525208780000003</v>
      </c>
      <c r="H27" s="116">
        <v>0.95176848869999997</v>
      </c>
      <c r="I27" s="116">
        <v>0.96021045709999997</v>
      </c>
      <c r="J27" s="116"/>
      <c r="K27" s="116"/>
      <c r="L27" s="116"/>
      <c r="M27" s="116"/>
      <c r="N27" s="116"/>
      <c r="O27" s="116"/>
    </row>
    <row r="28" spans="1:16" s="9" customFormat="1" ht="15" customHeight="1" x14ac:dyDescent="0.2">
      <c r="A28" s="168" t="s">
        <v>76</v>
      </c>
      <c r="B28" s="169"/>
      <c r="C28" s="169"/>
      <c r="D28" s="169"/>
      <c r="E28" s="170"/>
      <c r="F28" s="58">
        <v>15</v>
      </c>
      <c r="G28" s="58">
        <v>16</v>
      </c>
      <c r="H28" s="58">
        <v>17</v>
      </c>
      <c r="I28" s="58">
        <v>15</v>
      </c>
      <c r="J28" s="58"/>
      <c r="K28" s="58"/>
      <c r="L28" s="58"/>
      <c r="M28" s="58"/>
      <c r="N28" s="58"/>
      <c r="O28" s="58"/>
    </row>
    <row r="29" spans="1:16" s="9" customFormat="1" ht="15" customHeight="1" x14ac:dyDescent="0.2">
      <c r="A29" s="168" t="s">
        <v>77</v>
      </c>
      <c r="B29" s="169"/>
      <c r="C29" s="169"/>
      <c r="D29" s="169"/>
      <c r="E29" s="170"/>
      <c r="F29" s="116">
        <v>5.3552303000000004E-3</v>
      </c>
      <c r="G29" s="116">
        <v>5.2356021000000003E-3</v>
      </c>
      <c r="H29" s="116">
        <v>5.7432432000000004E-3</v>
      </c>
      <c r="I29" s="116">
        <v>5.1369863000000002E-3</v>
      </c>
      <c r="J29" s="116"/>
      <c r="K29" s="116"/>
      <c r="L29" s="116"/>
      <c r="M29" s="116"/>
      <c r="N29" s="116"/>
      <c r="O29" s="116"/>
    </row>
    <row r="30" spans="1:16" s="9" customFormat="1" ht="15" customHeight="1" x14ac:dyDescent="0.2">
      <c r="A30" s="168" t="s">
        <v>78</v>
      </c>
      <c r="B30" s="169"/>
      <c r="C30" s="169"/>
      <c r="D30" s="169"/>
      <c r="E30" s="170"/>
      <c r="F30" s="58" t="s">
        <v>334</v>
      </c>
      <c r="G30" s="58">
        <v>12</v>
      </c>
      <c r="H30" s="58">
        <v>12</v>
      </c>
      <c r="I30" s="58">
        <v>11</v>
      </c>
      <c r="J30" s="58"/>
      <c r="K30" s="58"/>
      <c r="L30" s="58"/>
      <c r="M30" s="58"/>
      <c r="N30" s="58"/>
      <c r="O30" s="58"/>
    </row>
    <row r="31" spans="1:16" s="10" customFormat="1" ht="15" customHeight="1" x14ac:dyDescent="0.2">
      <c r="A31" s="168" t="s">
        <v>79</v>
      </c>
      <c r="B31" s="169"/>
      <c r="C31" s="169"/>
      <c r="D31" s="169"/>
      <c r="E31" s="170"/>
      <c r="F31" s="116"/>
      <c r="G31" s="116">
        <v>3.9267015999999997E-3</v>
      </c>
      <c r="H31" s="116">
        <v>4.0540541000000001E-3</v>
      </c>
      <c r="I31" s="116">
        <v>3.7671232999999999E-3</v>
      </c>
      <c r="J31" s="116"/>
      <c r="K31" s="116"/>
      <c r="L31" s="116"/>
      <c r="M31" s="116"/>
      <c r="N31" s="116"/>
      <c r="O31" s="116"/>
      <c r="P31" s="83"/>
    </row>
    <row r="32" spans="1:16" s="10" customFormat="1" ht="15" customHeight="1" x14ac:dyDescent="0.2">
      <c r="A32" s="232" t="s">
        <v>80</v>
      </c>
      <c r="B32" s="233"/>
      <c r="C32" s="233"/>
      <c r="D32" s="233"/>
      <c r="E32" s="234"/>
      <c r="F32" s="58">
        <v>354</v>
      </c>
      <c r="G32" s="58">
        <v>380</v>
      </c>
      <c r="H32" s="58">
        <v>395</v>
      </c>
      <c r="I32" s="58">
        <v>404</v>
      </c>
      <c r="J32" s="58"/>
      <c r="K32" s="58"/>
      <c r="L32" s="58"/>
      <c r="M32" s="58"/>
      <c r="N32" s="58"/>
      <c r="O32" s="58"/>
    </row>
    <row r="33" spans="1:16" s="10" customFormat="1" ht="15" customHeight="1" x14ac:dyDescent="0.2">
      <c r="A33" s="232" t="s">
        <v>81</v>
      </c>
      <c r="B33" s="233"/>
      <c r="C33" s="233"/>
      <c r="D33" s="233"/>
      <c r="E33" s="234"/>
      <c r="F33" s="116">
        <v>0.1263834345</v>
      </c>
      <c r="G33" s="116">
        <v>0.1243455497</v>
      </c>
      <c r="H33" s="116">
        <v>0.1334459459</v>
      </c>
      <c r="I33" s="116">
        <v>0.13835616440000001</v>
      </c>
      <c r="J33" s="116"/>
      <c r="K33" s="116"/>
      <c r="L33" s="116"/>
      <c r="M33" s="116"/>
      <c r="N33" s="116"/>
      <c r="O33" s="116"/>
    </row>
    <row r="34" spans="1:16" s="10" customFormat="1" ht="15" customHeight="1" x14ac:dyDescent="0.2">
      <c r="A34" s="232" t="s">
        <v>272</v>
      </c>
      <c r="B34" s="233"/>
      <c r="C34" s="233"/>
      <c r="D34" s="233"/>
      <c r="E34" s="234"/>
      <c r="F34" s="84">
        <v>661</v>
      </c>
      <c r="G34" s="84">
        <v>803</v>
      </c>
      <c r="H34" s="84">
        <v>782</v>
      </c>
      <c r="I34" s="84">
        <v>766</v>
      </c>
      <c r="J34" s="84"/>
      <c r="K34" s="84"/>
      <c r="L34" s="84"/>
      <c r="M34" s="84"/>
      <c r="N34" s="84"/>
      <c r="O34" s="84"/>
    </row>
    <row r="35" spans="1:16" s="10" customFormat="1" ht="15" customHeight="1" x14ac:dyDescent="0.2">
      <c r="A35" s="232" t="s">
        <v>273</v>
      </c>
      <c r="B35" s="233"/>
      <c r="C35" s="233"/>
      <c r="D35" s="233"/>
      <c r="E35" s="234"/>
      <c r="F35" s="116">
        <v>0.23598714740000001</v>
      </c>
      <c r="G35" s="116">
        <v>0.26276178010000001</v>
      </c>
      <c r="H35" s="116">
        <v>0.26418918920000001</v>
      </c>
      <c r="I35" s="116">
        <v>0.26232876710000003</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ht="14.45" x14ac:dyDescent="0.3">
      <c r="A39" s="20"/>
      <c r="B39" s="20"/>
      <c r="C39" s="20"/>
      <c r="D39"/>
      <c r="E39"/>
      <c r="F39"/>
      <c r="G39"/>
      <c r="H39"/>
      <c r="I39"/>
      <c r="J39"/>
      <c r="K39"/>
      <c r="L39"/>
      <c r="M39"/>
      <c r="N39"/>
      <c r="O39"/>
    </row>
    <row r="40" spans="1:16" s="1" customFormat="1" ht="14.45" x14ac:dyDescent="0.3">
      <c r="A40" s="20"/>
      <c r="B40" s="20"/>
      <c r="C40" s="20"/>
      <c r="D40"/>
      <c r="E40"/>
      <c r="F40"/>
      <c r="G40"/>
      <c r="H40"/>
      <c r="I40"/>
      <c r="J40"/>
      <c r="K40"/>
      <c r="L40"/>
      <c r="M40"/>
      <c r="N40"/>
      <c r="O40"/>
    </row>
    <row r="41" spans="1:16" s="1" customFormat="1" ht="14.45" x14ac:dyDescent="0.3">
      <c r="A41" s="20"/>
      <c r="B41" s="20"/>
      <c r="C41" s="20"/>
      <c r="D41"/>
      <c r="E41"/>
      <c r="F41"/>
      <c r="G41"/>
      <c r="H41"/>
      <c r="I41"/>
      <c r="J41"/>
      <c r="K41"/>
      <c r="L41"/>
      <c r="M41"/>
      <c r="N41"/>
      <c r="O41"/>
    </row>
    <row r="42" spans="1:16" s="1" customFormat="1" ht="14.45" x14ac:dyDescent="0.3">
      <c r="A42" s="20"/>
      <c r="B42" s="20"/>
      <c r="C42" s="20"/>
      <c r="D42"/>
      <c r="E42"/>
      <c r="F42"/>
      <c r="G42"/>
      <c r="H42"/>
      <c r="I42"/>
      <c r="J42"/>
      <c r="K42"/>
      <c r="L42"/>
      <c r="M42"/>
      <c r="N42"/>
      <c r="O42"/>
    </row>
    <row r="43" spans="1:16" s="1" customFormat="1" ht="14.45" x14ac:dyDescent="0.3">
      <c r="A43" s="20"/>
      <c r="B43" s="20"/>
      <c r="C43" s="20"/>
      <c r="D43"/>
      <c r="E43"/>
      <c r="F43"/>
      <c r="G43"/>
      <c r="H43"/>
      <c r="I43"/>
      <c r="J43"/>
      <c r="K43"/>
      <c r="L43"/>
      <c r="M43"/>
      <c r="N43"/>
      <c r="O43"/>
    </row>
    <row r="44" spans="1:16" s="1" customFormat="1" ht="14.45" x14ac:dyDescent="0.3">
      <c r="A44" s="20"/>
      <c r="B44" s="20"/>
      <c r="C44" s="20"/>
      <c r="D44"/>
      <c r="E44"/>
      <c r="F44"/>
      <c r="G44"/>
      <c r="H44"/>
      <c r="I44"/>
      <c r="J44"/>
      <c r="K44"/>
      <c r="L44"/>
      <c r="M44"/>
      <c r="N44"/>
      <c r="O44"/>
    </row>
    <row r="45" spans="1:16" s="1" customFormat="1" ht="14.45" x14ac:dyDescent="0.3">
      <c r="A45" s="20"/>
      <c r="B45" s="20"/>
      <c r="C45" s="20"/>
      <c r="D45"/>
      <c r="E45"/>
      <c r="F45"/>
      <c r="G45"/>
      <c r="H45"/>
      <c r="I45"/>
      <c r="J45"/>
      <c r="K45"/>
      <c r="L45"/>
      <c r="M45"/>
      <c r="N45"/>
      <c r="O45"/>
    </row>
    <row r="46" spans="1:16" s="1" customFormat="1" ht="14.45" x14ac:dyDescent="0.3">
      <c r="A46" s="20"/>
      <c r="B46" s="20"/>
      <c r="C46" s="20"/>
      <c r="D46"/>
      <c r="E46"/>
      <c r="F46"/>
      <c r="G46"/>
      <c r="H46"/>
      <c r="I46"/>
      <c r="J46"/>
      <c r="K46"/>
      <c r="L46"/>
      <c r="M46"/>
      <c r="N46"/>
      <c r="O46"/>
    </row>
    <row r="47" spans="1:16" s="1" customFormat="1" ht="14.45" x14ac:dyDescent="0.3">
      <c r="A47" s="20"/>
      <c r="B47" s="20"/>
      <c r="C47" s="20"/>
      <c r="D47"/>
      <c r="E47"/>
      <c r="F47"/>
      <c r="G47"/>
      <c r="H47"/>
      <c r="I47"/>
      <c r="J47"/>
      <c r="K47"/>
      <c r="L47"/>
      <c r="M47"/>
      <c r="N47"/>
      <c r="O47"/>
    </row>
    <row r="48" spans="1:16"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241</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52" t="s">
        <v>173</v>
      </c>
      <c r="F8" s="252"/>
      <c r="G8" s="252"/>
      <c r="H8" s="252"/>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2058</v>
      </c>
      <c r="G25" s="84">
        <v>2301</v>
      </c>
      <c r="H25" s="84">
        <v>2223</v>
      </c>
      <c r="I25" s="84">
        <v>2239</v>
      </c>
      <c r="J25" s="84"/>
      <c r="K25" s="84"/>
      <c r="L25" s="84"/>
      <c r="M25" s="84"/>
      <c r="N25" s="84"/>
      <c r="O25" s="84"/>
    </row>
    <row r="26" spans="1:16" s="9" customFormat="1" ht="15" customHeight="1" x14ac:dyDescent="0.2">
      <c r="A26" s="232" t="s">
        <v>259</v>
      </c>
      <c r="B26" s="233"/>
      <c r="C26" s="233"/>
      <c r="D26" s="233"/>
      <c r="E26" s="234"/>
      <c r="F26" s="84">
        <v>1132</v>
      </c>
      <c r="G26" s="84">
        <v>1217</v>
      </c>
      <c r="H26" s="84">
        <v>1153</v>
      </c>
      <c r="I26" s="84">
        <v>1130</v>
      </c>
      <c r="J26" s="84"/>
      <c r="K26" s="84"/>
      <c r="L26" s="84"/>
      <c r="M26" s="84"/>
      <c r="N26" s="84"/>
      <c r="O26" s="84"/>
    </row>
    <row r="27" spans="1:16" s="143" customFormat="1" ht="15" customHeight="1" x14ac:dyDescent="0.25">
      <c r="A27" s="232" t="s">
        <v>260</v>
      </c>
      <c r="B27" s="233"/>
      <c r="C27" s="233"/>
      <c r="D27" s="233"/>
      <c r="E27" s="234"/>
      <c r="F27" s="116">
        <v>0.55004859090000002</v>
      </c>
      <c r="G27" s="116">
        <v>0.52890047809999996</v>
      </c>
      <c r="H27" s="116">
        <v>0.51866846600000005</v>
      </c>
      <c r="I27" s="116">
        <v>0.50468959359999999</v>
      </c>
      <c r="J27" s="116"/>
      <c r="K27" s="116"/>
      <c r="L27" s="116"/>
      <c r="M27" s="116"/>
      <c r="N27" s="116"/>
      <c r="O27" s="116"/>
    </row>
    <row r="28" spans="1:16" s="9" customFormat="1" ht="15" customHeight="1" x14ac:dyDescent="0.2">
      <c r="A28" s="168" t="s">
        <v>76</v>
      </c>
      <c r="B28" s="169"/>
      <c r="C28" s="169"/>
      <c r="D28" s="169"/>
      <c r="E28" s="170"/>
      <c r="F28" s="58">
        <v>61</v>
      </c>
      <c r="G28" s="58">
        <v>63</v>
      </c>
      <c r="H28" s="58">
        <v>68</v>
      </c>
      <c r="I28" s="58">
        <v>64</v>
      </c>
      <c r="J28" s="58"/>
      <c r="K28" s="58"/>
      <c r="L28" s="58"/>
      <c r="M28" s="58"/>
      <c r="N28" s="58"/>
      <c r="O28" s="58"/>
    </row>
    <row r="29" spans="1:16" s="9" customFormat="1" ht="15" customHeight="1" x14ac:dyDescent="0.2">
      <c r="A29" s="168" t="s">
        <v>77</v>
      </c>
      <c r="B29" s="169"/>
      <c r="C29" s="169"/>
      <c r="D29" s="169"/>
      <c r="E29" s="170"/>
      <c r="F29" s="116">
        <v>5.3886925799999999E-2</v>
      </c>
      <c r="G29" s="116">
        <v>5.17666393E-2</v>
      </c>
      <c r="H29" s="116">
        <v>5.8976582800000003E-2</v>
      </c>
      <c r="I29" s="116">
        <v>5.6637168100000003E-2</v>
      </c>
      <c r="J29" s="116"/>
      <c r="K29" s="116"/>
      <c r="L29" s="116"/>
      <c r="M29" s="116"/>
      <c r="N29" s="116"/>
      <c r="O29" s="116"/>
    </row>
    <row r="30" spans="1:16" s="9" customFormat="1" ht="15" customHeight="1" x14ac:dyDescent="0.2">
      <c r="A30" s="168" t="s">
        <v>78</v>
      </c>
      <c r="B30" s="169"/>
      <c r="C30" s="169"/>
      <c r="D30" s="169"/>
      <c r="E30" s="170"/>
      <c r="F30" s="58">
        <v>119</v>
      </c>
      <c r="G30" s="58">
        <v>118</v>
      </c>
      <c r="H30" s="58">
        <v>113</v>
      </c>
      <c r="I30" s="58">
        <v>105</v>
      </c>
      <c r="J30" s="58"/>
      <c r="K30" s="58"/>
      <c r="L30" s="58"/>
      <c r="M30" s="58"/>
      <c r="N30" s="58"/>
      <c r="O30" s="58"/>
    </row>
    <row r="31" spans="1:16" s="10" customFormat="1" ht="15" customHeight="1" x14ac:dyDescent="0.2">
      <c r="A31" s="168" t="s">
        <v>79</v>
      </c>
      <c r="B31" s="169"/>
      <c r="C31" s="169"/>
      <c r="D31" s="169"/>
      <c r="E31" s="170"/>
      <c r="F31" s="116">
        <v>0.10512367490000001</v>
      </c>
      <c r="G31" s="116">
        <v>9.6959737099999999E-2</v>
      </c>
      <c r="H31" s="116">
        <v>9.8005203799999996E-2</v>
      </c>
      <c r="I31" s="116">
        <v>9.2920353999999997E-2</v>
      </c>
      <c r="J31" s="116"/>
      <c r="K31" s="116"/>
      <c r="L31" s="116"/>
      <c r="M31" s="116"/>
      <c r="N31" s="116"/>
      <c r="O31" s="116"/>
      <c r="P31" s="83"/>
    </row>
    <row r="32" spans="1:16" s="10" customFormat="1" ht="15" customHeight="1" x14ac:dyDescent="0.2">
      <c r="A32" s="232" t="s">
        <v>80</v>
      </c>
      <c r="B32" s="233"/>
      <c r="C32" s="233"/>
      <c r="D32" s="233"/>
      <c r="E32" s="234"/>
      <c r="F32" s="58">
        <v>142</v>
      </c>
      <c r="G32" s="58">
        <v>170</v>
      </c>
      <c r="H32" s="58">
        <v>142</v>
      </c>
      <c r="I32" s="58">
        <v>131</v>
      </c>
      <c r="J32" s="58"/>
      <c r="K32" s="58"/>
      <c r="L32" s="58"/>
      <c r="M32" s="58"/>
      <c r="N32" s="58"/>
      <c r="O32" s="58"/>
    </row>
    <row r="33" spans="1:15" s="10" customFormat="1" ht="15" customHeight="1" x14ac:dyDescent="0.2">
      <c r="A33" s="232" t="s">
        <v>81</v>
      </c>
      <c r="B33" s="233"/>
      <c r="C33" s="233"/>
      <c r="D33" s="233"/>
      <c r="E33" s="234"/>
      <c r="F33" s="116">
        <v>0.1254416961</v>
      </c>
      <c r="G33" s="116">
        <v>0.13968775680000001</v>
      </c>
      <c r="H33" s="116">
        <v>0.1231569818</v>
      </c>
      <c r="I33" s="116">
        <v>0.11592920349999999</v>
      </c>
      <c r="J33" s="116"/>
      <c r="K33" s="116"/>
      <c r="L33" s="116"/>
      <c r="M33" s="116"/>
      <c r="N33" s="116"/>
      <c r="O33" s="116"/>
    </row>
    <row r="34" spans="1:15" s="10" customFormat="1" ht="15" customHeight="1" x14ac:dyDescent="0.2">
      <c r="A34" s="232" t="s">
        <v>272</v>
      </c>
      <c r="B34" s="233"/>
      <c r="C34" s="233"/>
      <c r="D34" s="233"/>
      <c r="E34" s="234"/>
      <c r="F34" s="84">
        <v>467</v>
      </c>
      <c r="G34" s="84">
        <v>536</v>
      </c>
      <c r="H34" s="84">
        <v>468</v>
      </c>
      <c r="I34" s="84">
        <v>452</v>
      </c>
      <c r="J34" s="84"/>
      <c r="K34" s="84"/>
      <c r="L34" s="84"/>
      <c r="M34" s="84"/>
      <c r="N34" s="84"/>
      <c r="O34" s="84"/>
    </row>
    <row r="35" spans="1:15" s="10" customFormat="1" ht="15" customHeight="1" x14ac:dyDescent="0.2">
      <c r="A35" s="232" t="s">
        <v>273</v>
      </c>
      <c r="B35" s="233"/>
      <c r="C35" s="233"/>
      <c r="D35" s="233"/>
      <c r="E35" s="234"/>
      <c r="F35" s="116">
        <v>0.41254416960000001</v>
      </c>
      <c r="G35" s="116">
        <v>0.44042728019999999</v>
      </c>
      <c r="H35" s="116">
        <v>0.40589765830000002</v>
      </c>
      <c r="I35" s="116">
        <v>0.4</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223</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48" t="s">
        <v>173</v>
      </c>
      <c r="F8" s="248"/>
      <c r="G8" s="248"/>
      <c r="H8" s="248"/>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1095</v>
      </c>
      <c r="G25" s="84">
        <v>1214</v>
      </c>
      <c r="H25" s="84">
        <v>1166</v>
      </c>
      <c r="I25" s="84">
        <v>1194</v>
      </c>
      <c r="J25" s="84"/>
      <c r="K25" s="84"/>
      <c r="L25" s="84"/>
      <c r="M25" s="84"/>
      <c r="N25" s="84"/>
      <c r="O25" s="84"/>
    </row>
    <row r="26" spans="1:16" s="9" customFormat="1" ht="15" customHeight="1" x14ac:dyDescent="0.2">
      <c r="A26" s="232" t="s">
        <v>259</v>
      </c>
      <c r="B26" s="233"/>
      <c r="C26" s="233"/>
      <c r="D26" s="233"/>
      <c r="E26" s="234"/>
      <c r="F26" s="84">
        <v>1095</v>
      </c>
      <c r="G26" s="84">
        <v>1214</v>
      </c>
      <c r="H26" s="84">
        <v>1166</v>
      </c>
      <c r="I26" s="84">
        <v>1194</v>
      </c>
      <c r="J26" s="84"/>
      <c r="K26" s="84"/>
      <c r="L26" s="84"/>
      <c r="M26" s="84"/>
      <c r="N26" s="84"/>
      <c r="O26" s="84"/>
    </row>
    <row r="27" spans="1:16" s="143" customFormat="1" ht="15" customHeight="1" x14ac:dyDescent="0.25">
      <c r="A27" s="232" t="s">
        <v>260</v>
      </c>
      <c r="B27" s="233"/>
      <c r="C27" s="233"/>
      <c r="D27" s="233"/>
      <c r="E27" s="234"/>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282</v>
      </c>
      <c r="G28" s="58">
        <v>306</v>
      </c>
      <c r="H28" s="58">
        <v>295</v>
      </c>
      <c r="I28" s="58">
        <v>286</v>
      </c>
      <c r="J28" s="58"/>
      <c r="K28" s="58"/>
      <c r="L28" s="58"/>
      <c r="M28" s="58"/>
      <c r="N28" s="58"/>
      <c r="O28" s="58"/>
    </row>
    <row r="29" spans="1:16" s="9" customFormat="1" ht="15" customHeight="1" x14ac:dyDescent="0.2">
      <c r="A29" s="168" t="s">
        <v>77</v>
      </c>
      <c r="B29" s="169"/>
      <c r="C29" s="169"/>
      <c r="D29" s="169"/>
      <c r="E29" s="170"/>
      <c r="F29" s="116">
        <v>0.25753424660000002</v>
      </c>
      <c r="G29" s="116">
        <v>0.25205930809999999</v>
      </c>
      <c r="H29" s="116">
        <v>0.25300171529999999</v>
      </c>
      <c r="I29" s="116">
        <v>0.2395309883</v>
      </c>
      <c r="J29" s="116"/>
      <c r="K29" s="116"/>
      <c r="L29" s="116"/>
      <c r="M29" s="116"/>
      <c r="N29" s="116"/>
      <c r="O29" s="116"/>
    </row>
    <row r="30" spans="1:16" s="9" customFormat="1" ht="15" customHeight="1" x14ac:dyDescent="0.2">
      <c r="A30" s="168" t="s">
        <v>78</v>
      </c>
      <c r="B30" s="169"/>
      <c r="C30" s="169"/>
      <c r="D30" s="169"/>
      <c r="E30" s="170"/>
      <c r="F30" s="58">
        <v>255</v>
      </c>
      <c r="G30" s="58">
        <v>303</v>
      </c>
      <c r="H30" s="58">
        <v>283</v>
      </c>
      <c r="I30" s="58">
        <v>294</v>
      </c>
      <c r="J30" s="58"/>
      <c r="K30" s="58"/>
      <c r="L30" s="58"/>
      <c r="M30" s="58"/>
      <c r="N30" s="58"/>
      <c r="O30" s="58"/>
    </row>
    <row r="31" spans="1:16" s="10" customFormat="1" ht="15" customHeight="1" x14ac:dyDescent="0.2">
      <c r="A31" s="168" t="s">
        <v>79</v>
      </c>
      <c r="B31" s="169"/>
      <c r="C31" s="169"/>
      <c r="D31" s="169"/>
      <c r="E31" s="170"/>
      <c r="F31" s="116">
        <v>0.23287671230000001</v>
      </c>
      <c r="G31" s="116">
        <v>0.24958813839999999</v>
      </c>
      <c r="H31" s="116">
        <v>0.24271012010000001</v>
      </c>
      <c r="I31" s="116">
        <v>0.24623115579999999</v>
      </c>
      <c r="J31" s="116"/>
      <c r="K31" s="116"/>
      <c r="L31" s="116"/>
      <c r="M31" s="116"/>
      <c r="N31" s="116"/>
      <c r="O31" s="116"/>
      <c r="P31" s="83"/>
    </row>
    <row r="32" spans="1:16" s="10" customFormat="1" ht="15" customHeight="1" x14ac:dyDescent="0.2">
      <c r="A32" s="232" t="s">
        <v>80</v>
      </c>
      <c r="B32" s="233"/>
      <c r="C32" s="233"/>
      <c r="D32" s="233"/>
      <c r="E32" s="234"/>
      <c r="F32" s="58">
        <v>291</v>
      </c>
      <c r="G32" s="58">
        <v>329</v>
      </c>
      <c r="H32" s="58">
        <v>304</v>
      </c>
      <c r="I32" s="58">
        <v>312</v>
      </c>
      <c r="J32" s="58"/>
      <c r="K32" s="58"/>
      <c r="L32" s="58"/>
      <c r="M32" s="58"/>
      <c r="N32" s="58"/>
      <c r="O32" s="58"/>
    </row>
    <row r="33" spans="1:15" s="10" customFormat="1" ht="15" customHeight="1" x14ac:dyDescent="0.2">
      <c r="A33" s="232" t="s">
        <v>81</v>
      </c>
      <c r="B33" s="233"/>
      <c r="C33" s="233"/>
      <c r="D33" s="233"/>
      <c r="E33" s="234"/>
      <c r="F33" s="116">
        <v>0.26575342470000002</v>
      </c>
      <c r="G33" s="116">
        <v>0.2710049423</v>
      </c>
      <c r="H33" s="116">
        <v>0.26072041169999999</v>
      </c>
      <c r="I33" s="116">
        <v>0.26130653269999998</v>
      </c>
      <c r="J33" s="116"/>
      <c r="K33" s="116"/>
      <c r="L33" s="116"/>
      <c r="M33" s="116"/>
      <c r="N33" s="116"/>
      <c r="O33" s="116"/>
    </row>
    <row r="34" spans="1:15" s="10" customFormat="1" ht="15" customHeight="1" x14ac:dyDescent="0.2">
      <c r="A34" s="232" t="s">
        <v>272</v>
      </c>
      <c r="B34" s="233"/>
      <c r="C34" s="233"/>
      <c r="D34" s="233"/>
      <c r="E34" s="234"/>
      <c r="F34" s="84">
        <v>465</v>
      </c>
      <c r="G34" s="84">
        <v>600</v>
      </c>
      <c r="H34" s="84">
        <v>561</v>
      </c>
      <c r="I34" s="84">
        <v>521</v>
      </c>
      <c r="J34" s="84"/>
      <c r="K34" s="84"/>
      <c r="L34" s="84"/>
      <c r="M34" s="84"/>
      <c r="N34" s="84"/>
      <c r="O34" s="84"/>
    </row>
    <row r="35" spans="1:15" s="10" customFormat="1" ht="15" customHeight="1" x14ac:dyDescent="0.2">
      <c r="A35" s="232" t="s">
        <v>273</v>
      </c>
      <c r="B35" s="233"/>
      <c r="C35" s="233"/>
      <c r="D35" s="233"/>
      <c r="E35" s="234"/>
      <c r="F35" s="116">
        <v>0.42465753420000002</v>
      </c>
      <c r="G35" s="116">
        <v>0.49423393739999999</v>
      </c>
      <c r="H35" s="116">
        <v>0.48113207549999998</v>
      </c>
      <c r="I35" s="116">
        <v>0.43634840870000002</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1756</v>
      </c>
      <c r="F1" s="132">
        <f>I28-I32</f>
        <v>0.29386764230000001</v>
      </c>
      <c r="G1" s="133">
        <f>I29-I31</f>
        <v>78</v>
      </c>
      <c r="H1" s="132">
        <f>I30-I32</f>
        <v>2.2241231799999997E-2</v>
      </c>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99</v>
      </c>
      <c r="F5" s="199"/>
      <c r="G5" s="199"/>
      <c r="H5" s="68"/>
      <c r="I5" s="68"/>
      <c r="J5" s="13"/>
      <c r="L5" s="8"/>
      <c r="M5" s="68"/>
      <c r="N5" s="68"/>
      <c r="O5" s="68"/>
      <c r="P5" s="68"/>
    </row>
    <row r="6" spans="1:16" ht="18.75" x14ac:dyDescent="0.25">
      <c r="D6" s="21"/>
      <c r="E6" s="239" t="s">
        <v>279</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7" t="s">
        <v>184</v>
      </c>
      <c r="F8" s="157"/>
      <c r="G8" s="157"/>
      <c r="I8" s="158" t="s">
        <v>185</v>
      </c>
      <c r="J8" s="136"/>
      <c r="L8" s="137"/>
      <c r="M8" s="241" t="s">
        <v>284</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2"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
      <c r="A15" s="238" t="s">
        <v>0</v>
      </c>
      <c r="B15" s="238"/>
      <c r="C15" s="238"/>
      <c r="D15" s="8"/>
      <c r="E15" s="8"/>
      <c r="F15" s="8"/>
      <c r="G15" s="8"/>
      <c r="H15" s="4"/>
      <c r="I15" s="4"/>
      <c r="J15" s="4"/>
      <c r="K15" s="4"/>
      <c r="L15" s="4"/>
      <c r="M15" s="4"/>
      <c r="N15" s="4"/>
      <c r="O15" s="4"/>
    </row>
    <row r="16" spans="1:16" s="9" customFormat="1" ht="14.25" customHeight="1" x14ac:dyDescent="0.2">
      <c r="A16" s="246" t="s">
        <v>282</v>
      </c>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207</v>
      </c>
      <c r="B25" s="233"/>
      <c r="C25" s="233"/>
      <c r="D25" s="233"/>
      <c r="E25" s="234"/>
      <c r="F25" s="84">
        <v>6114</v>
      </c>
      <c r="G25" s="84">
        <v>6748</v>
      </c>
      <c r="H25" s="84">
        <v>6499</v>
      </c>
      <c r="I25" s="84">
        <v>6474</v>
      </c>
      <c r="J25" s="84"/>
      <c r="K25" s="84"/>
      <c r="L25" s="84"/>
      <c r="M25" s="84"/>
      <c r="N25" s="84"/>
      <c r="O25" s="84"/>
    </row>
    <row r="26" spans="1:16" s="9" customFormat="1" ht="14.25" customHeight="1" x14ac:dyDescent="0.2">
      <c r="A26" s="232" t="s">
        <v>259</v>
      </c>
      <c r="B26" s="233"/>
      <c r="C26" s="233"/>
      <c r="D26" s="233"/>
      <c r="E26" s="234"/>
      <c r="F26" s="84">
        <v>5028</v>
      </c>
      <c r="G26" s="84">
        <v>5487</v>
      </c>
      <c r="H26" s="84">
        <v>5279</v>
      </c>
      <c r="I26" s="84">
        <v>5244</v>
      </c>
      <c r="J26" s="84"/>
      <c r="K26" s="84"/>
      <c r="L26" s="84"/>
      <c r="M26" s="84"/>
      <c r="N26" s="84"/>
      <c r="O26" s="84"/>
    </row>
    <row r="27" spans="1:16" s="9" customFormat="1" ht="14.25" customHeight="1" x14ac:dyDescent="0.2">
      <c r="A27" s="232" t="s">
        <v>86</v>
      </c>
      <c r="B27" s="233"/>
      <c r="C27" s="233"/>
      <c r="D27" s="233"/>
      <c r="E27" s="234"/>
      <c r="F27" s="84">
        <v>2051</v>
      </c>
      <c r="G27" s="84">
        <v>2282</v>
      </c>
      <c r="H27" s="84">
        <v>2197</v>
      </c>
      <c r="I27" s="84">
        <v>2190</v>
      </c>
      <c r="J27" s="84"/>
      <c r="K27" s="84"/>
      <c r="L27" s="84"/>
      <c r="M27" s="84"/>
      <c r="N27" s="84"/>
      <c r="O27" s="84"/>
    </row>
    <row r="28" spans="1:16" s="82" customFormat="1" ht="14.25" customHeight="1" x14ac:dyDescent="0.25">
      <c r="A28" s="232" t="s">
        <v>87</v>
      </c>
      <c r="B28" s="233"/>
      <c r="C28" s="233"/>
      <c r="D28" s="233"/>
      <c r="E28" s="234"/>
      <c r="F28" s="116">
        <v>0.40791567220000002</v>
      </c>
      <c r="G28" s="116">
        <v>0.41589210859999998</v>
      </c>
      <c r="H28" s="116">
        <v>0.41617730629999999</v>
      </c>
      <c r="I28" s="116">
        <v>0.41762013730000003</v>
      </c>
      <c r="J28" s="116"/>
      <c r="K28" s="116"/>
      <c r="L28" s="116"/>
      <c r="M28" s="116"/>
      <c r="N28" s="116"/>
      <c r="O28" s="116"/>
    </row>
    <row r="29" spans="1:16" s="9" customFormat="1" ht="14.25" customHeight="1" x14ac:dyDescent="0.2">
      <c r="A29" s="232" t="s">
        <v>90</v>
      </c>
      <c r="B29" s="233"/>
      <c r="C29" s="233"/>
      <c r="D29" s="233"/>
      <c r="E29" s="234"/>
      <c r="F29" s="58">
        <v>463</v>
      </c>
      <c r="G29" s="58">
        <v>542</v>
      </c>
      <c r="H29" s="58">
        <v>508</v>
      </c>
      <c r="I29" s="58">
        <v>512</v>
      </c>
      <c r="J29" s="58"/>
      <c r="K29" s="58"/>
      <c r="L29" s="58"/>
      <c r="M29" s="58"/>
      <c r="N29" s="58"/>
      <c r="O29" s="58"/>
    </row>
    <row r="30" spans="1:16" s="9" customFormat="1" ht="14.25" customHeight="1" x14ac:dyDescent="0.2">
      <c r="A30" s="232" t="s">
        <v>91</v>
      </c>
      <c r="B30" s="233"/>
      <c r="C30" s="233"/>
      <c r="D30" s="233"/>
      <c r="E30" s="234"/>
      <c r="F30" s="116">
        <v>0.14369956549999999</v>
      </c>
      <c r="G30" s="116">
        <v>0.15354107650000001</v>
      </c>
      <c r="H30" s="116">
        <v>0.14622913069999999</v>
      </c>
      <c r="I30" s="116">
        <v>0.1459937268</v>
      </c>
      <c r="J30" s="116"/>
      <c r="K30" s="116"/>
      <c r="L30" s="116"/>
      <c r="M30" s="116"/>
      <c r="N30" s="116"/>
      <c r="O30" s="116"/>
    </row>
    <row r="31" spans="1:16" s="9" customFormat="1" ht="14.25" customHeight="1" x14ac:dyDescent="0.2">
      <c r="A31" s="232" t="s">
        <v>96</v>
      </c>
      <c r="B31" s="233"/>
      <c r="C31" s="233"/>
      <c r="D31" s="233"/>
      <c r="E31" s="234"/>
      <c r="F31" s="58">
        <v>386</v>
      </c>
      <c r="G31" s="58">
        <v>451</v>
      </c>
      <c r="H31" s="58">
        <v>417</v>
      </c>
      <c r="I31" s="58">
        <v>434</v>
      </c>
      <c r="J31" s="58"/>
      <c r="K31" s="58"/>
      <c r="L31" s="58"/>
      <c r="M31" s="58"/>
      <c r="N31" s="58"/>
      <c r="O31" s="58"/>
    </row>
    <row r="32" spans="1:16" s="10" customFormat="1" ht="14.25" customHeight="1" x14ac:dyDescent="0.2">
      <c r="A32" s="232" t="s">
        <v>97</v>
      </c>
      <c r="B32" s="233"/>
      <c r="C32" s="233"/>
      <c r="D32" s="233"/>
      <c r="E32" s="234"/>
      <c r="F32" s="116">
        <v>0.1198013656</v>
      </c>
      <c r="G32" s="116">
        <v>0.1277620397</v>
      </c>
      <c r="H32" s="116">
        <v>0.12003454230000001</v>
      </c>
      <c r="I32" s="116">
        <v>0.123752495</v>
      </c>
      <c r="J32" s="116"/>
      <c r="K32" s="116"/>
      <c r="L32" s="116"/>
      <c r="M32" s="116"/>
      <c r="N32" s="116"/>
      <c r="O32" s="116"/>
      <c r="P32" s="83"/>
    </row>
    <row r="33" spans="1:15" s="10" customFormat="1" ht="14.25" customHeight="1" x14ac:dyDescent="0.2">
      <c r="A33" s="232" t="s">
        <v>224</v>
      </c>
      <c r="B33" s="233"/>
      <c r="C33" s="233"/>
      <c r="D33" s="233"/>
      <c r="E33" s="234"/>
      <c r="F33" s="58">
        <v>900</v>
      </c>
      <c r="G33" s="58">
        <v>999</v>
      </c>
      <c r="H33" s="58">
        <v>955</v>
      </c>
      <c r="I33" s="58">
        <v>940</v>
      </c>
      <c r="J33" s="58"/>
      <c r="K33" s="58"/>
      <c r="L33" s="58"/>
      <c r="M33" s="58"/>
      <c r="N33" s="58"/>
      <c r="O33" s="58"/>
    </row>
    <row r="34" spans="1:15" s="10" customFormat="1" ht="14.25" customHeight="1" x14ac:dyDescent="0.2">
      <c r="A34" s="232" t="s">
        <v>225</v>
      </c>
      <c r="B34" s="233"/>
      <c r="C34" s="233"/>
      <c r="D34" s="233"/>
      <c r="E34" s="234"/>
      <c r="F34" s="116">
        <v>0.17899761340000001</v>
      </c>
      <c r="G34" s="116">
        <v>0.1820667031</v>
      </c>
      <c r="H34" s="116">
        <v>0.1809054745</v>
      </c>
      <c r="I34" s="116">
        <v>0.17925247899999999</v>
      </c>
      <c r="J34" s="116"/>
      <c r="K34" s="116"/>
      <c r="L34" s="116"/>
      <c r="M34" s="116"/>
      <c r="N34" s="116"/>
      <c r="O34" s="116"/>
    </row>
    <row r="35" spans="1:15" s="10" customFormat="1" ht="14.25" customHeight="1" x14ac:dyDescent="0.2">
      <c r="A35" s="232" t="s">
        <v>88</v>
      </c>
      <c r="B35" s="233"/>
      <c r="C35" s="233"/>
      <c r="D35" s="233"/>
      <c r="E35" s="234"/>
      <c r="F35" s="58">
        <v>495</v>
      </c>
      <c r="G35" s="58">
        <v>535</v>
      </c>
      <c r="H35" s="58">
        <v>526</v>
      </c>
      <c r="I35" s="58">
        <v>542</v>
      </c>
      <c r="J35" s="58"/>
      <c r="K35" s="58"/>
      <c r="L35" s="58"/>
      <c r="M35" s="58"/>
      <c r="N35" s="58"/>
      <c r="O35" s="58"/>
    </row>
    <row r="36" spans="1:15" s="10" customFormat="1" ht="14.25" customHeight="1" x14ac:dyDescent="0.2">
      <c r="A36" s="232" t="s">
        <v>89</v>
      </c>
      <c r="B36" s="233"/>
      <c r="C36" s="233"/>
      <c r="D36" s="233"/>
      <c r="E36" s="234"/>
      <c r="F36" s="116">
        <v>9.8448687399999998E-2</v>
      </c>
      <c r="G36" s="116">
        <v>9.7503189399999995E-2</v>
      </c>
      <c r="H36" s="116">
        <v>9.9640083300000001E-2</v>
      </c>
      <c r="I36" s="116">
        <v>0.10335621659999999</v>
      </c>
      <c r="J36" s="116"/>
      <c r="K36" s="116"/>
      <c r="L36" s="116"/>
      <c r="M36" s="116"/>
      <c r="N36" s="116"/>
      <c r="O36" s="116"/>
    </row>
    <row r="37" spans="1:15" s="10" customFormat="1" ht="14.25" customHeight="1" x14ac:dyDescent="0.2">
      <c r="A37" s="232" t="s">
        <v>275</v>
      </c>
      <c r="B37" s="233"/>
      <c r="C37" s="233"/>
      <c r="D37" s="233"/>
      <c r="E37" s="234"/>
      <c r="F37" s="84">
        <v>193</v>
      </c>
      <c r="G37" s="84">
        <v>216</v>
      </c>
      <c r="H37" s="84">
        <v>231</v>
      </c>
      <c r="I37" s="84">
        <v>238</v>
      </c>
      <c r="J37" s="84"/>
      <c r="K37" s="84"/>
      <c r="L37" s="84"/>
      <c r="M37" s="84"/>
      <c r="N37" s="84"/>
      <c r="O37" s="84"/>
    </row>
    <row r="38" spans="1:15" s="10" customFormat="1" ht="14.25" customHeight="1" x14ac:dyDescent="0.2">
      <c r="A38" s="232" t="s">
        <v>276</v>
      </c>
      <c r="B38" s="233"/>
      <c r="C38" s="233"/>
      <c r="D38" s="233"/>
      <c r="E38" s="234"/>
      <c r="F38" s="116">
        <v>3.8385043799999997E-2</v>
      </c>
      <c r="G38" s="116">
        <v>3.9365773600000001E-2</v>
      </c>
      <c r="H38" s="116">
        <v>4.3758287600000001E-2</v>
      </c>
      <c r="I38" s="116">
        <v>4.5385202100000001E-2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2:E32"/>
    <mergeCell ref="A26:E26"/>
    <mergeCell ref="B12:C12"/>
    <mergeCell ref="A29:E29"/>
    <mergeCell ref="A30:E30"/>
    <mergeCell ref="A31:E31"/>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N2:O2"/>
    <mergeCell ref="N4:O4"/>
    <mergeCell ref="E5:G5"/>
    <mergeCell ref="E6:O6"/>
    <mergeCell ref="M8:P9"/>
    <mergeCell ref="A8:C8"/>
    <mergeCell ref="A21:C21"/>
    <mergeCell ref="A22:D22"/>
    <mergeCell ref="A16:D20"/>
    <mergeCell ref="E2:M4"/>
    <mergeCell ref="A15:C1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100</v>
      </c>
      <c r="F5" s="199"/>
      <c r="G5" s="199"/>
      <c r="H5" s="68"/>
      <c r="I5" s="68"/>
      <c r="J5" s="13"/>
      <c r="L5" s="8"/>
      <c r="M5" s="68"/>
      <c r="N5" s="68"/>
      <c r="O5" s="68"/>
      <c r="P5" s="68"/>
    </row>
    <row r="6" spans="1:16" ht="18.75" x14ac:dyDescent="0.25">
      <c r="D6" s="21"/>
      <c r="E6" s="239" t="s">
        <v>101</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283</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209</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208</v>
      </c>
      <c r="B25" s="233"/>
      <c r="C25" s="233"/>
      <c r="D25" s="233"/>
      <c r="E25" s="234"/>
      <c r="F25" s="84">
        <v>2961</v>
      </c>
      <c r="G25" s="84">
        <v>3233</v>
      </c>
      <c r="H25" s="84">
        <v>3110</v>
      </c>
      <c r="I25" s="84">
        <v>3041</v>
      </c>
      <c r="J25" s="84"/>
      <c r="K25" s="84"/>
      <c r="L25" s="84"/>
      <c r="M25" s="84"/>
      <c r="N25" s="84"/>
      <c r="O25" s="84"/>
    </row>
    <row r="26" spans="1:16" s="9" customFormat="1" ht="14.25" customHeight="1" x14ac:dyDescent="0.2">
      <c r="A26" s="232" t="s">
        <v>259</v>
      </c>
      <c r="B26" s="233"/>
      <c r="C26" s="233"/>
      <c r="D26" s="233"/>
      <c r="E26" s="234"/>
      <c r="F26" s="84">
        <v>2801</v>
      </c>
      <c r="G26" s="84">
        <v>3056</v>
      </c>
      <c r="H26" s="84">
        <v>2960</v>
      </c>
      <c r="I26" s="84">
        <v>2920</v>
      </c>
      <c r="J26" s="84"/>
      <c r="K26" s="84"/>
      <c r="L26" s="84"/>
      <c r="M26" s="84"/>
      <c r="N26" s="84"/>
      <c r="O26" s="84"/>
    </row>
    <row r="27" spans="1:16" s="82" customFormat="1" ht="14.25" customHeight="1" x14ac:dyDescent="0.25">
      <c r="A27" s="232" t="s">
        <v>86</v>
      </c>
      <c r="B27" s="233"/>
      <c r="C27" s="233"/>
      <c r="D27" s="233"/>
      <c r="E27" s="234"/>
      <c r="F27" s="84">
        <v>630</v>
      </c>
      <c r="G27" s="84">
        <v>725</v>
      </c>
      <c r="H27" s="84">
        <v>709</v>
      </c>
      <c r="I27" s="84">
        <v>742</v>
      </c>
      <c r="J27" s="84"/>
      <c r="K27" s="84"/>
      <c r="L27" s="84"/>
      <c r="M27" s="84"/>
      <c r="N27" s="84"/>
      <c r="O27" s="84"/>
    </row>
    <row r="28" spans="1:16" s="9" customFormat="1" ht="14.25" customHeight="1" x14ac:dyDescent="0.2">
      <c r="A28" s="232" t="s">
        <v>87</v>
      </c>
      <c r="B28" s="233"/>
      <c r="C28" s="233"/>
      <c r="D28" s="233"/>
      <c r="E28" s="234"/>
      <c r="F28" s="116">
        <v>0.2249196715</v>
      </c>
      <c r="G28" s="116">
        <v>0.23723821989999999</v>
      </c>
      <c r="H28" s="116">
        <v>0.239527027</v>
      </c>
      <c r="I28" s="116">
        <v>0.25410958900000002</v>
      </c>
      <c r="J28" s="116"/>
      <c r="K28" s="116"/>
      <c r="L28" s="116"/>
      <c r="M28" s="116"/>
      <c r="N28" s="116"/>
      <c r="O28" s="116"/>
    </row>
    <row r="29" spans="1:16" s="9" customFormat="1" ht="14.25" customHeight="1" x14ac:dyDescent="0.2">
      <c r="A29" s="232" t="s">
        <v>90</v>
      </c>
      <c r="B29" s="233"/>
      <c r="C29" s="233"/>
      <c r="D29" s="233"/>
      <c r="E29" s="234"/>
      <c r="F29" s="58">
        <v>44</v>
      </c>
      <c r="G29" s="58">
        <v>55</v>
      </c>
      <c r="H29" s="58">
        <v>56</v>
      </c>
      <c r="I29" s="58">
        <v>68</v>
      </c>
      <c r="J29" s="58"/>
      <c r="K29" s="58"/>
      <c r="L29" s="58"/>
      <c r="M29" s="58"/>
      <c r="N29" s="58"/>
      <c r="O29" s="58"/>
    </row>
    <row r="30" spans="1:16" s="9" customFormat="1" ht="14.25" customHeight="1" x14ac:dyDescent="0.2">
      <c r="A30" s="232" t="s">
        <v>91</v>
      </c>
      <c r="B30" s="233"/>
      <c r="C30" s="233"/>
      <c r="D30" s="233"/>
      <c r="E30" s="234"/>
      <c r="F30" s="116">
        <v>4.4221105500000003E-2</v>
      </c>
      <c r="G30" s="116">
        <v>5.00454959E-2</v>
      </c>
      <c r="H30" s="116">
        <v>4.8484848499999997E-2</v>
      </c>
      <c r="I30" s="116">
        <v>5.7480980600000002E-2</v>
      </c>
      <c r="J30" s="116"/>
      <c r="K30" s="116"/>
      <c r="L30" s="116"/>
      <c r="M30" s="116"/>
      <c r="N30" s="116"/>
      <c r="O30" s="116"/>
    </row>
    <row r="31" spans="1:16" s="10" customFormat="1" ht="14.25" customHeight="1" x14ac:dyDescent="0.2">
      <c r="A31" s="232" t="s">
        <v>96</v>
      </c>
      <c r="B31" s="233"/>
      <c r="C31" s="233"/>
      <c r="D31" s="233"/>
      <c r="E31" s="234"/>
      <c r="F31" s="58">
        <v>36</v>
      </c>
      <c r="G31" s="58">
        <v>34</v>
      </c>
      <c r="H31" s="58">
        <v>37</v>
      </c>
      <c r="I31" s="58">
        <v>48</v>
      </c>
      <c r="J31" s="58"/>
      <c r="K31" s="58"/>
      <c r="L31" s="58"/>
      <c r="M31" s="58"/>
      <c r="N31" s="58"/>
      <c r="O31" s="58"/>
      <c r="P31" s="83"/>
    </row>
    <row r="32" spans="1:16" s="10" customFormat="1" ht="14.25" customHeight="1" x14ac:dyDescent="0.2">
      <c r="A32" s="232" t="s">
        <v>97</v>
      </c>
      <c r="B32" s="233"/>
      <c r="C32" s="233"/>
      <c r="D32" s="233"/>
      <c r="E32" s="234"/>
      <c r="F32" s="116">
        <v>3.61809045E-2</v>
      </c>
      <c r="G32" s="116">
        <v>3.0937215699999999E-2</v>
      </c>
      <c r="H32" s="116">
        <v>3.2034632E-2</v>
      </c>
      <c r="I32" s="116">
        <v>4.05748098E-2</v>
      </c>
      <c r="J32" s="116"/>
      <c r="K32" s="116"/>
      <c r="L32" s="116"/>
      <c r="M32" s="116"/>
      <c r="N32" s="116"/>
      <c r="O32" s="116"/>
    </row>
    <row r="33" spans="1:15" s="10" customFormat="1" ht="14.25" customHeight="1" x14ac:dyDescent="0.2">
      <c r="A33" s="232" t="s">
        <v>224</v>
      </c>
      <c r="B33" s="233"/>
      <c r="C33" s="233"/>
      <c r="D33" s="233"/>
      <c r="E33" s="234"/>
      <c r="F33" s="58">
        <v>138</v>
      </c>
      <c r="G33" s="58">
        <v>145</v>
      </c>
      <c r="H33" s="58">
        <v>137</v>
      </c>
      <c r="I33" s="58">
        <v>156</v>
      </c>
      <c r="J33" s="58"/>
      <c r="K33" s="58"/>
      <c r="L33" s="58"/>
      <c r="M33" s="58"/>
      <c r="N33" s="58"/>
      <c r="O33" s="58"/>
    </row>
    <row r="34" spans="1:15" s="10" customFormat="1" ht="14.25" customHeight="1" x14ac:dyDescent="0.2">
      <c r="A34" s="232" t="s">
        <v>225</v>
      </c>
      <c r="B34" s="233"/>
      <c r="C34" s="233"/>
      <c r="D34" s="233"/>
      <c r="E34" s="234"/>
      <c r="F34" s="116">
        <v>4.9268118499999999E-2</v>
      </c>
      <c r="G34" s="116">
        <v>4.7447643999999997E-2</v>
      </c>
      <c r="H34" s="116">
        <v>4.6283783799999999E-2</v>
      </c>
      <c r="I34" s="116">
        <v>5.34246575E-2</v>
      </c>
      <c r="J34" s="116"/>
      <c r="K34" s="116"/>
      <c r="L34" s="116"/>
      <c r="M34" s="116"/>
      <c r="N34" s="116"/>
      <c r="O34" s="116"/>
    </row>
    <row r="35" spans="1:15" s="10" customFormat="1" ht="14.25" customHeight="1" x14ac:dyDescent="0.2">
      <c r="A35" s="232" t="s">
        <v>88</v>
      </c>
      <c r="B35" s="233"/>
      <c r="C35" s="233"/>
      <c r="D35" s="233"/>
      <c r="E35" s="234"/>
      <c r="F35" s="58">
        <v>63</v>
      </c>
      <c r="G35" s="58">
        <v>71</v>
      </c>
      <c r="H35" s="58">
        <v>70</v>
      </c>
      <c r="I35" s="58">
        <v>66</v>
      </c>
      <c r="J35" s="58"/>
      <c r="K35" s="58"/>
      <c r="L35" s="58"/>
      <c r="M35" s="58"/>
      <c r="N35" s="58"/>
      <c r="O35" s="58"/>
    </row>
    <row r="36" spans="1:15" s="10" customFormat="1" ht="14.25" customHeight="1" x14ac:dyDescent="0.2">
      <c r="A36" s="232" t="s">
        <v>89</v>
      </c>
      <c r="B36" s="233"/>
      <c r="C36" s="233"/>
      <c r="D36" s="233"/>
      <c r="E36" s="234"/>
      <c r="F36" s="116">
        <v>2.2491967200000001E-2</v>
      </c>
      <c r="G36" s="116">
        <v>2.3232984299999999E-2</v>
      </c>
      <c r="H36" s="116">
        <v>2.3648648599999999E-2</v>
      </c>
      <c r="I36" s="116">
        <v>2.2602739699999999E-2</v>
      </c>
      <c r="J36" s="116"/>
      <c r="K36" s="116"/>
      <c r="L36" s="116"/>
      <c r="M36" s="116"/>
      <c r="N36" s="116"/>
      <c r="O36" s="116"/>
    </row>
    <row r="37" spans="1:15" s="10" customFormat="1" ht="14.25" customHeight="1" x14ac:dyDescent="0.2">
      <c r="A37" s="232" t="s">
        <v>275</v>
      </c>
      <c r="B37" s="233"/>
      <c r="C37" s="233"/>
      <c r="D37" s="233"/>
      <c r="E37" s="234"/>
      <c r="F37" s="101" t="s">
        <v>334</v>
      </c>
      <c r="G37" s="101">
        <v>14</v>
      </c>
      <c r="H37" s="101">
        <v>19</v>
      </c>
      <c r="I37" s="101">
        <v>20</v>
      </c>
      <c r="J37" s="59"/>
      <c r="K37" s="101"/>
      <c r="L37" s="101"/>
      <c r="M37" s="101"/>
      <c r="N37" s="101"/>
      <c r="O37" s="59"/>
    </row>
    <row r="38" spans="1:15" s="1" customFormat="1" ht="14.25" customHeight="1" x14ac:dyDescent="0.25">
      <c r="A38" s="232" t="s">
        <v>276</v>
      </c>
      <c r="B38" s="233"/>
      <c r="C38" s="233"/>
      <c r="D38" s="233"/>
      <c r="E38" s="234"/>
      <c r="F38" s="116"/>
      <c r="G38" s="116">
        <v>4.5811517999999997E-3</v>
      </c>
      <c r="H38" s="116">
        <v>6.4189188999999999E-3</v>
      </c>
      <c r="I38" s="116">
        <v>6.8493151000000004E-3</v>
      </c>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102</v>
      </c>
      <c r="F5" s="199"/>
      <c r="G5" s="199"/>
      <c r="H5" s="68"/>
      <c r="I5" s="68"/>
      <c r="J5" s="13"/>
      <c r="L5" s="8"/>
      <c r="M5" s="68"/>
      <c r="N5" s="68"/>
      <c r="O5" s="68"/>
      <c r="P5" s="68"/>
    </row>
    <row r="6" spans="1:16" ht="18.75" x14ac:dyDescent="0.25">
      <c r="D6" s="21"/>
      <c r="E6" s="239" t="s">
        <v>103</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285</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210</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211</v>
      </c>
      <c r="B25" s="233"/>
      <c r="C25" s="233"/>
      <c r="D25" s="233"/>
      <c r="E25" s="234"/>
      <c r="F25" s="84">
        <v>2058</v>
      </c>
      <c r="G25" s="84">
        <v>2301</v>
      </c>
      <c r="H25" s="84">
        <v>2223</v>
      </c>
      <c r="I25" s="84">
        <v>2239</v>
      </c>
      <c r="J25" s="84"/>
      <c r="K25" s="84"/>
      <c r="L25" s="84"/>
      <c r="M25" s="84"/>
      <c r="N25" s="84"/>
      <c r="O25" s="84"/>
    </row>
    <row r="26" spans="1:16" s="9" customFormat="1" ht="14.25" customHeight="1" x14ac:dyDescent="0.2">
      <c r="A26" s="232" t="s">
        <v>259</v>
      </c>
      <c r="B26" s="233"/>
      <c r="C26" s="233"/>
      <c r="D26" s="233"/>
      <c r="E26" s="234"/>
      <c r="F26" s="84">
        <v>1132</v>
      </c>
      <c r="G26" s="84">
        <v>1217</v>
      </c>
      <c r="H26" s="84">
        <v>1153</v>
      </c>
      <c r="I26" s="84">
        <v>1130</v>
      </c>
      <c r="J26" s="84"/>
      <c r="K26" s="84"/>
      <c r="L26" s="84"/>
      <c r="M26" s="84"/>
      <c r="N26" s="84"/>
      <c r="O26" s="84"/>
    </row>
    <row r="27" spans="1:16" s="82" customFormat="1" ht="14.25" customHeight="1" x14ac:dyDescent="0.25">
      <c r="A27" s="232" t="s">
        <v>86</v>
      </c>
      <c r="B27" s="233"/>
      <c r="C27" s="233"/>
      <c r="D27" s="233"/>
      <c r="E27" s="234"/>
      <c r="F27" s="84">
        <v>549</v>
      </c>
      <c r="G27" s="84">
        <v>603</v>
      </c>
      <c r="H27" s="84">
        <v>587</v>
      </c>
      <c r="I27" s="84">
        <v>553</v>
      </c>
      <c r="J27" s="84"/>
      <c r="K27" s="84"/>
      <c r="L27" s="84"/>
      <c r="M27" s="84"/>
      <c r="N27" s="84"/>
      <c r="O27" s="84"/>
    </row>
    <row r="28" spans="1:16" s="9" customFormat="1" ht="14.25" customHeight="1" x14ac:dyDescent="0.2">
      <c r="A28" s="232" t="s">
        <v>87</v>
      </c>
      <c r="B28" s="233"/>
      <c r="C28" s="233"/>
      <c r="D28" s="233"/>
      <c r="E28" s="234"/>
      <c r="F28" s="116">
        <v>0.48498233219999998</v>
      </c>
      <c r="G28" s="116">
        <v>0.49548069020000002</v>
      </c>
      <c r="H28" s="116">
        <v>0.5091066782</v>
      </c>
      <c r="I28" s="116">
        <v>0.48938053100000001</v>
      </c>
      <c r="J28" s="116"/>
      <c r="K28" s="116"/>
      <c r="L28" s="116"/>
      <c r="M28" s="116"/>
      <c r="N28" s="116"/>
      <c r="O28" s="116"/>
    </row>
    <row r="29" spans="1:16" s="9" customFormat="1" ht="14.25" customHeight="1" x14ac:dyDescent="0.2">
      <c r="A29" s="232" t="s">
        <v>90</v>
      </c>
      <c r="B29" s="233"/>
      <c r="C29" s="233"/>
      <c r="D29" s="233"/>
      <c r="E29" s="234"/>
      <c r="F29" s="58">
        <v>168</v>
      </c>
      <c r="G29" s="58">
        <v>194</v>
      </c>
      <c r="H29" s="58">
        <v>179</v>
      </c>
      <c r="I29" s="58">
        <v>176</v>
      </c>
      <c r="J29" s="58"/>
      <c r="K29" s="58"/>
      <c r="L29" s="58"/>
      <c r="M29" s="58"/>
      <c r="N29" s="58"/>
      <c r="O29" s="58"/>
    </row>
    <row r="30" spans="1:16" s="9" customFormat="1" ht="14.25" customHeight="1" x14ac:dyDescent="0.2">
      <c r="A30" s="232" t="s">
        <v>91</v>
      </c>
      <c r="B30" s="233"/>
      <c r="C30" s="233"/>
      <c r="D30" s="233"/>
      <c r="E30" s="234"/>
      <c r="F30" s="116">
        <v>0.14840989399999999</v>
      </c>
      <c r="G30" s="116">
        <v>0.15940838130000001</v>
      </c>
      <c r="H30" s="116">
        <v>0.15524718130000001</v>
      </c>
      <c r="I30" s="116">
        <v>0.15575221240000001</v>
      </c>
      <c r="J30" s="116"/>
      <c r="K30" s="116"/>
      <c r="L30" s="116"/>
      <c r="M30" s="116"/>
      <c r="N30" s="116"/>
      <c r="O30" s="116"/>
    </row>
    <row r="31" spans="1:16" s="10" customFormat="1" ht="14.25" customHeight="1" x14ac:dyDescent="0.2">
      <c r="A31" s="232" t="s">
        <v>96</v>
      </c>
      <c r="B31" s="233"/>
      <c r="C31" s="233"/>
      <c r="D31" s="233"/>
      <c r="E31" s="234"/>
      <c r="F31" s="58">
        <v>115</v>
      </c>
      <c r="G31" s="58">
        <v>143</v>
      </c>
      <c r="H31" s="58">
        <v>132</v>
      </c>
      <c r="I31" s="58">
        <v>137</v>
      </c>
      <c r="J31" s="58"/>
      <c r="K31" s="58"/>
      <c r="L31" s="58"/>
      <c r="M31" s="58"/>
      <c r="N31" s="58"/>
      <c r="O31" s="58"/>
      <c r="P31" s="83"/>
    </row>
    <row r="32" spans="1:16" s="10" customFormat="1" ht="14.25" customHeight="1" x14ac:dyDescent="0.2">
      <c r="A32" s="232" t="s">
        <v>97</v>
      </c>
      <c r="B32" s="233"/>
      <c r="C32" s="233"/>
      <c r="D32" s="233"/>
      <c r="E32" s="234"/>
      <c r="F32" s="116">
        <v>0.101590106</v>
      </c>
      <c r="G32" s="116">
        <v>0.1175020542</v>
      </c>
      <c r="H32" s="116">
        <v>0.1144839549</v>
      </c>
      <c r="I32" s="116">
        <v>0.1212389381</v>
      </c>
      <c r="J32" s="116"/>
      <c r="K32" s="116"/>
      <c r="L32" s="116"/>
      <c r="M32" s="116"/>
      <c r="N32" s="116"/>
      <c r="O32" s="116"/>
    </row>
    <row r="33" spans="1:15" s="10" customFormat="1" ht="14.25" customHeight="1" x14ac:dyDescent="0.2">
      <c r="A33" s="232" t="s">
        <v>224</v>
      </c>
      <c r="B33" s="233"/>
      <c r="C33" s="233"/>
      <c r="D33" s="233"/>
      <c r="E33" s="234"/>
      <c r="F33" s="58">
        <v>269</v>
      </c>
      <c r="G33" s="58">
        <v>323</v>
      </c>
      <c r="H33" s="58">
        <v>304</v>
      </c>
      <c r="I33" s="58">
        <v>291</v>
      </c>
      <c r="J33" s="58"/>
      <c r="K33" s="58"/>
      <c r="L33" s="58"/>
      <c r="M33" s="58"/>
      <c r="N33" s="58"/>
      <c r="O33" s="58"/>
    </row>
    <row r="34" spans="1:15" s="10" customFormat="1" ht="14.25" customHeight="1" x14ac:dyDescent="0.2">
      <c r="A34" s="232" t="s">
        <v>225</v>
      </c>
      <c r="B34" s="233"/>
      <c r="C34" s="233"/>
      <c r="D34" s="233"/>
      <c r="E34" s="234"/>
      <c r="F34" s="116">
        <v>0.2376325088</v>
      </c>
      <c r="G34" s="116">
        <v>0.26540673790000002</v>
      </c>
      <c r="H34" s="116">
        <v>0.26366001729999999</v>
      </c>
      <c r="I34" s="116">
        <v>0.25752212390000001</v>
      </c>
      <c r="J34" s="116"/>
      <c r="K34" s="116"/>
      <c r="L34" s="116"/>
      <c r="M34" s="116"/>
      <c r="N34" s="116"/>
      <c r="O34" s="116"/>
    </row>
    <row r="35" spans="1:15" s="10" customFormat="1" ht="14.25" customHeight="1" x14ac:dyDescent="0.2">
      <c r="A35" s="232" t="s">
        <v>88</v>
      </c>
      <c r="B35" s="233"/>
      <c r="C35" s="233"/>
      <c r="D35" s="233"/>
      <c r="E35" s="234"/>
      <c r="F35" s="58">
        <v>89</v>
      </c>
      <c r="G35" s="58">
        <v>81</v>
      </c>
      <c r="H35" s="58">
        <v>100</v>
      </c>
      <c r="I35" s="58">
        <v>102</v>
      </c>
      <c r="J35" s="58"/>
      <c r="K35" s="58"/>
      <c r="L35" s="58"/>
      <c r="M35" s="58"/>
      <c r="N35" s="58"/>
      <c r="O35" s="58"/>
    </row>
    <row r="36" spans="1:15" s="10" customFormat="1" ht="14.25" customHeight="1" x14ac:dyDescent="0.2">
      <c r="A36" s="232" t="s">
        <v>89</v>
      </c>
      <c r="B36" s="233"/>
      <c r="C36" s="233"/>
      <c r="D36" s="233"/>
      <c r="E36" s="234"/>
      <c r="F36" s="116">
        <v>7.8621908099999999E-2</v>
      </c>
      <c r="G36" s="116">
        <v>6.6557107599999998E-2</v>
      </c>
      <c r="H36" s="116">
        <v>8.6730268900000004E-2</v>
      </c>
      <c r="I36" s="116">
        <v>9.0265486699999994E-2</v>
      </c>
      <c r="J36" s="116"/>
      <c r="K36" s="116"/>
      <c r="L36" s="116"/>
      <c r="M36" s="116"/>
      <c r="N36" s="116"/>
      <c r="O36" s="116"/>
    </row>
    <row r="37" spans="1:15" s="10" customFormat="1" ht="14.25" customHeight="1" x14ac:dyDescent="0.2">
      <c r="A37" s="232" t="s">
        <v>275</v>
      </c>
      <c r="B37" s="233"/>
      <c r="C37" s="233"/>
      <c r="D37" s="233"/>
      <c r="E37" s="234"/>
      <c r="F37" s="84">
        <v>13</v>
      </c>
      <c r="G37" s="84">
        <v>16</v>
      </c>
      <c r="H37" s="84">
        <v>20</v>
      </c>
      <c r="I37" s="84">
        <v>21</v>
      </c>
      <c r="J37" s="84"/>
      <c r="K37" s="84"/>
      <c r="L37" s="84"/>
      <c r="M37" s="84"/>
      <c r="N37" s="84"/>
      <c r="O37" s="84"/>
    </row>
    <row r="38" spans="1:15" s="1" customFormat="1" ht="14.25" customHeight="1" x14ac:dyDescent="0.25">
      <c r="A38" s="232" t="s">
        <v>276</v>
      </c>
      <c r="B38" s="233"/>
      <c r="C38" s="233"/>
      <c r="D38" s="233"/>
      <c r="E38" s="234"/>
      <c r="F38" s="116">
        <v>1.14840989E-2</v>
      </c>
      <c r="G38" s="116">
        <v>1.3147083E-2</v>
      </c>
      <c r="H38" s="116">
        <v>1.73460538E-2</v>
      </c>
      <c r="I38" s="116">
        <v>1.8584070800000001E-2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L31" sqref="L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104</v>
      </c>
      <c r="F5" s="199"/>
      <c r="G5" s="199"/>
      <c r="H5" s="68"/>
      <c r="I5" s="68"/>
      <c r="J5" s="13"/>
      <c r="L5" s="8"/>
      <c r="M5" s="68"/>
      <c r="N5" s="68"/>
      <c r="O5" s="68"/>
      <c r="P5" s="68"/>
    </row>
    <row r="6" spans="1:16" ht="18.75" x14ac:dyDescent="0.25">
      <c r="D6" s="21"/>
      <c r="E6" s="239" t="s">
        <v>105</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285</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213</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1.2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212</v>
      </c>
      <c r="B25" s="233"/>
      <c r="C25" s="233"/>
      <c r="D25" s="233"/>
      <c r="E25" s="234"/>
      <c r="F25" s="84">
        <v>1095</v>
      </c>
      <c r="G25" s="84">
        <v>1214</v>
      </c>
      <c r="H25" s="84">
        <v>1166</v>
      </c>
      <c r="I25" s="84">
        <v>1194</v>
      </c>
      <c r="J25" s="84"/>
      <c r="K25" s="84"/>
      <c r="L25" s="84"/>
      <c r="M25" s="84"/>
      <c r="N25" s="84"/>
      <c r="O25" s="84"/>
    </row>
    <row r="26" spans="1:16" s="9" customFormat="1" ht="14.25" customHeight="1" x14ac:dyDescent="0.2">
      <c r="A26" s="232" t="s">
        <v>259</v>
      </c>
      <c r="B26" s="233"/>
      <c r="C26" s="233"/>
      <c r="D26" s="233"/>
      <c r="E26" s="234"/>
      <c r="F26" s="84">
        <v>1095</v>
      </c>
      <c r="G26" s="84">
        <v>1214</v>
      </c>
      <c r="H26" s="84">
        <v>1166</v>
      </c>
      <c r="I26" s="84">
        <v>1194</v>
      </c>
      <c r="J26" s="84"/>
      <c r="K26" s="84"/>
      <c r="L26" s="84"/>
      <c r="M26" s="84"/>
      <c r="N26" s="84"/>
      <c r="O26" s="84"/>
    </row>
    <row r="27" spans="1:16" s="82" customFormat="1" ht="14.25" customHeight="1" x14ac:dyDescent="0.25">
      <c r="A27" s="232" t="s">
        <v>86</v>
      </c>
      <c r="B27" s="233"/>
      <c r="C27" s="233"/>
      <c r="D27" s="233"/>
      <c r="E27" s="234"/>
      <c r="F27" s="84">
        <v>872</v>
      </c>
      <c r="G27" s="84">
        <v>954</v>
      </c>
      <c r="H27" s="84">
        <v>901</v>
      </c>
      <c r="I27" s="84">
        <v>895</v>
      </c>
      <c r="J27" s="84"/>
      <c r="K27" s="84"/>
      <c r="L27" s="84"/>
      <c r="M27" s="84"/>
      <c r="N27" s="84"/>
      <c r="O27" s="84"/>
    </row>
    <row r="28" spans="1:16" s="9" customFormat="1" ht="14.25" customHeight="1" x14ac:dyDescent="0.2">
      <c r="A28" s="232" t="s">
        <v>87</v>
      </c>
      <c r="B28" s="233"/>
      <c r="C28" s="233"/>
      <c r="D28" s="233"/>
      <c r="E28" s="234"/>
      <c r="F28" s="116">
        <v>0.79634703200000001</v>
      </c>
      <c r="G28" s="116">
        <v>0.78583196050000004</v>
      </c>
      <c r="H28" s="116">
        <v>0.77272727269999997</v>
      </c>
      <c r="I28" s="116">
        <v>0.7495812395</v>
      </c>
      <c r="J28" s="116"/>
      <c r="K28" s="116"/>
      <c r="L28" s="116"/>
      <c r="M28" s="116"/>
      <c r="N28" s="116"/>
      <c r="O28" s="116"/>
    </row>
    <row r="29" spans="1:16" s="9" customFormat="1" ht="14.25" customHeight="1" x14ac:dyDescent="0.2">
      <c r="A29" s="232" t="s">
        <v>90</v>
      </c>
      <c r="B29" s="233"/>
      <c r="C29" s="233"/>
      <c r="D29" s="233"/>
      <c r="E29" s="234"/>
      <c r="F29" s="58">
        <v>251</v>
      </c>
      <c r="G29" s="58">
        <v>293</v>
      </c>
      <c r="H29" s="58">
        <v>273</v>
      </c>
      <c r="I29" s="58">
        <v>268</v>
      </c>
      <c r="J29" s="58"/>
      <c r="K29" s="58"/>
      <c r="L29" s="58"/>
      <c r="M29" s="58"/>
      <c r="N29" s="58"/>
      <c r="O29" s="58"/>
    </row>
    <row r="30" spans="1:16" s="9" customFormat="1" ht="14.25" customHeight="1" x14ac:dyDescent="0.2">
      <c r="A30" s="232" t="s">
        <v>91</v>
      </c>
      <c r="B30" s="233"/>
      <c r="C30" s="233"/>
      <c r="D30" s="233"/>
      <c r="E30" s="234"/>
      <c r="F30" s="116">
        <v>0.2292237443</v>
      </c>
      <c r="G30" s="116">
        <v>0.24135090610000001</v>
      </c>
      <c r="H30" s="116">
        <v>0.23413379070000001</v>
      </c>
      <c r="I30" s="116">
        <v>0.2244556114</v>
      </c>
      <c r="J30" s="116"/>
      <c r="K30" s="116"/>
      <c r="L30" s="116"/>
      <c r="M30" s="116"/>
      <c r="N30" s="116"/>
      <c r="O30" s="116"/>
    </row>
    <row r="31" spans="1:16" s="10" customFormat="1" ht="14.25" customHeight="1" x14ac:dyDescent="0.2">
      <c r="A31" s="232" t="s">
        <v>96</v>
      </c>
      <c r="B31" s="233"/>
      <c r="C31" s="233"/>
      <c r="D31" s="233"/>
      <c r="E31" s="234"/>
      <c r="F31" s="58">
        <v>235</v>
      </c>
      <c r="G31" s="58">
        <v>274</v>
      </c>
      <c r="H31" s="58">
        <v>248</v>
      </c>
      <c r="I31" s="58">
        <v>249</v>
      </c>
      <c r="J31" s="58"/>
      <c r="K31" s="58"/>
      <c r="L31" s="58"/>
      <c r="M31" s="58"/>
      <c r="N31" s="58"/>
      <c r="O31" s="58"/>
      <c r="P31" s="83"/>
    </row>
    <row r="32" spans="1:16" s="10" customFormat="1" ht="14.25" customHeight="1" x14ac:dyDescent="0.2">
      <c r="A32" s="232" t="s">
        <v>97</v>
      </c>
      <c r="B32" s="233"/>
      <c r="C32" s="233"/>
      <c r="D32" s="233"/>
      <c r="E32" s="234"/>
      <c r="F32" s="116">
        <v>0.21461187209999999</v>
      </c>
      <c r="G32" s="116">
        <v>0.22570016470000001</v>
      </c>
      <c r="H32" s="116">
        <v>0.21269296739999999</v>
      </c>
      <c r="I32" s="116">
        <v>0.20854271360000001</v>
      </c>
      <c r="J32" s="116"/>
      <c r="K32" s="116"/>
      <c r="L32" s="116"/>
      <c r="M32" s="116"/>
      <c r="N32" s="116"/>
      <c r="O32" s="116"/>
    </row>
    <row r="33" spans="1:15" s="10" customFormat="1" ht="14.25" customHeight="1" x14ac:dyDescent="0.2">
      <c r="A33" s="232" t="s">
        <v>224</v>
      </c>
      <c r="B33" s="233"/>
      <c r="C33" s="233"/>
      <c r="D33" s="233"/>
      <c r="E33" s="234"/>
      <c r="F33" s="58">
        <v>493</v>
      </c>
      <c r="G33" s="58">
        <v>531</v>
      </c>
      <c r="H33" s="58">
        <v>514</v>
      </c>
      <c r="I33" s="58">
        <v>493</v>
      </c>
      <c r="J33" s="58"/>
      <c r="K33" s="58"/>
      <c r="L33" s="58"/>
      <c r="M33" s="58"/>
      <c r="N33" s="58"/>
      <c r="O33" s="58"/>
    </row>
    <row r="34" spans="1:15" s="10" customFormat="1" ht="14.25" customHeight="1" x14ac:dyDescent="0.2">
      <c r="A34" s="232" t="s">
        <v>225</v>
      </c>
      <c r="B34" s="233"/>
      <c r="C34" s="233"/>
      <c r="D34" s="233"/>
      <c r="E34" s="234"/>
      <c r="F34" s="116">
        <v>0.45022831050000001</v>
      </c>
      <c r="G34" s="116">
        <v>0.43739703460000001</v>
      </c>
      <c r="H34" s="116">
        <v>0.44082332759999998</v>
      </c>
      <c r="I34" s="116">
        <v>0.4128978224</v>
      </c>
      <c r="J34" s="116"/>
      <c r="K34" s="116"/>
      <c r="L34" s="116"/>
      <c r="M34" s="116"/>
      <c r="N34" s="116"/>
      <c r="O34" s="116"/>
    </row>
    <row r="35" spans="1:15" s="10" customFormat="1" ht="14.25" customHeight="1" x14ac:dyDescent="0.2">
      <c r="A35" s="232" t="s">
        <v>88</v>
      </c>
      <c r="B35" s="233"/>
      <c r="C35" s="233"/>
      <c r="D35" s="233"/>
      <c r="E35" s="234"/>
      <c r="F35" s="58">
        <v>343</v>
      </c>
      <c r="G35" s="58">
        <v>383</v>
      </c>
      <c r="H35" s="58">
        <v>356</v>
      </c>
      <c r="I35" s="58">
        <v>374</v>
      </c>
      <c r="J35" s="58"/>
      <c r="K35" s="58"/>
      <c r="L35" s="58"/>
      <c r="M35" s="58"/>
      <c r="N35" s="58"/>
      <c r="O35" s="58"/>
    </row>
    <row r="36" spans="1:15" s="10" customFormat="1" ht="14.25" customHeight="1" x14ac:dyDescent="0.2">
      <c r="A36" s="232" t="s">
        <v>89</v>
      </c>
      <c r="B36" s="233"/>
      <c r="C36" s="233"/>
      <c r="D36" s="233"/>
      <c r="E36" s="234"/>
      <c r="F36" s="116">
        <v>0.3132420091</v>
      </c>
      <c r="G36" s="116">
        <v>0.31548599669999999</v>
      </c>
      <c r="H36" s="116">
        <v>0.30531732420000002</v>
      </c>
      <c r="I36" s="116">
        <v>0.31323283079999997</v>
      </c>
      <c r="J36" s="116"/>
      <c r="K36" s="116"/>
      <c r="L36" s="116"/>
      <c r="M36" s="116"/>
      <c r="N36" s="116"/>
      <c r="O36" s="116"/>
    </row>
    <row r="37" spans="1:15" s="10" customFormat="1" ht="14.25" customHeight="1" x14ac:dyDescent="0.2">
      <c r="A37" s="232" t="s">
        <v>275</v>
      </c>
      <c r="B37" s="233"/>
      <c r="C37" s="233"/>
      <c r="D37" s="233"/>
      <c r="E37" s="234"/>
      <c r="F37" s="84">
        <v>173</v>
      </c>
      <c r="G37" s="84">
        <v>186</v>
      </c>
      <c r="H37" s="84">
        <v>192</v>
      </c>
      <c r="I37" s="84">
        <v>197</v>
      </c>
      <c r="J37" s="84"/>
      <c r="K37" s="84"/>
      <c r="L37" s="84"/>
      <c r="M37" s="84"/>
      <c r="N37" s="84"/>
      <c r="O37" s="84"/>
    </row>
    <row r="38" spans="1:15" s="1" customFormat="1" ht="14.25" customHeight="1" x14ac:dyDescent="0.25">
      <c r="A38" s="232" t="s">
        <v>276</v>
      </c>
      <c r="B38" s="233"/>
      <c r="C38" s="233"/>
      <c r="D38" s="233"/>
      <c r="E38" s="234"/>
      <c r="F38" s="116">
        <v>0.1579908676</v>
      </c>
      <c r="G38" s="116">
        <v>0.15321252060000001</v>
      </c>
      <c r="H38" s="116">
        <v>0.1646655232</v>
      </c>
      <c r="I38" s="116">
        <v>0.16499162479999999</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107</v>
      </c>
      <c r="F5" s="199"/>
      <c r="G5" s="199"/>
      <c r="H5" s="68"/>
      <c r="I5" s="68"/>
      <c r="J5" s="13"/>
      <c r="L5" s="8"/>
      <c r="M5" s="68"/>
      <c r="N5" s="68"/>
      <c r="O5" s="68"/>
      <c r="P5" s="68"/>
    </row>
    <row r="6" spans="1:16" ht="18.75" x14ac:dyDescent="0.25">
      <c r="D6" s="21"/>
      <c r="E6" s="239" t="s">
        <v>108</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54" t="s">
        <v>328</v>
      </c>
      <c r="F8" s="254"/>
      <c r="G8" s="254"/>
      <c r="H8" s="254"/>
      <c r="I8" s="254" t="s">
        <v>327</v>
      </c>
      <c r="J8" s="254"/>
      <c r="K8" s="254"/>
      <c r="L8" s="256" t="s">
        <v>329</v>
      </c>
      <c r="M8" s="256"/>
      <c r="N8" s="256"/>
      <c r="O8" s="256"/>
    </row>
    <row r="9" spans="1:16" s="86" customFormat="1" ht="14.25" customHeight="1" x14ac:dyDescent="0.2">
      <c r="A9" s="20"/>
      <c r="B9" s="255" t="s">
        <v>109</v>
      </c>
      <c r="C9" s="255"/>
      <c r="D9" s="9"/>
      <c r="E9" s="4"/>
      <c r="F9" s="4"/>
      <c r="G9" s="4"/>
      <c r="H9" s="4"/>
      <c r="I9" s="4"/>
      <c r="J9" s="4"/>
      <c r="K9" s="4"/>
      <c r="L9" s="4"/>
      <c r="M9" s="4"/>
      <c r="N9" s="4"/>
      <c r="O9" s="4"/>
    </row>
    <row r="10" spans="1:16" s="86" customFormat="1" ht="14.25" customHeight="1" x14ac:dyDescent="0.2">
      <c r="A10" s="20"/>
      <c r="B10" s="255" t="s">
        <v>110</v>
      </c>
      <c r="C10" s="255"/>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245</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6580</v>
      </c>
      <c r="G25" s="84">
        <v>7243</v>
      </c>
      <c r="H25" s="84">
        <v>6997</v>
      </c>
      <c r="I25" s="84">
        <v>6973</v>
      </c>
      <c r="J25" s="84"/>
      <c r="K25" s="84"/>
      <c r="L25" s="84"/>
      <c r="M25" s="84"/>
      <c r="N25" s="84"/>
      <c r="O25" s="84"/>
    </row>
    <row r="26" spans="1:16" s="9" customFormat="1" ht="15" customHeight="1" x14ac:dyDescent="0.2">
      <c r="A26" s="232" t="s">
        <v>111</v>
      </c>
      <c r="B26" s="233"/>
      <c r="C26" s="233"/>
      <c r="D26" s="233"/>
      <c r="E26" s="234"/>
      <c r="F26" s="84">
        <v>2173</v>
      </c>
      <c r="G26" s="84">
        <v>2156</v>
      </c>
      <c r="H26" s="84">
        <v>1391</v>
      </c>
      <c r="I26" s="84">
        <v>1278</v>
      </c>
      <c r="J26" s="84"/>
      <c r="K26" s="84"/>
      <c r="L26" s="84"/>
      <c r="M26" s="84"/>
      <c r="N26" s="84"/>
      <c r="O26" s="84"/>
    </row>
    <row r="27" spans="1:16" s="86" customFormat="1" ht="15" customHeight="1" x14ac:dyDescent="0.25">
      <c r="A27" s="232" t="s">
        <v>109</v>
      </c>
      <c r="B27" s="233"/>
      <c r="C27" s="233"/>
      <c r="D27" s="233"/>
      <c r="E27" s="234"/>
      <c r="F27" s="116">
        <v>0.33024316110000002</v>
      </c>
      <c r="G27" s="116">
        <v>0.2976667127</v>
      </c>
      <c r="H27" s="116">
        <v>0.19879948550000001</v>
      </c>
      <c r="I27" s="116">
        <v>0.18327835940000001</v>
      </c>
      <c r="J27" s="116"/>
      <c r="K27" s="116"/>
      <c r="L27" s="116"/>
      <c r="M27" s="116"/>
      <c r="N27" s="116"/>
      <c r="O27" s="116"/>
    </row>
    <row r="28" spans="1:16" s="9" customFormat="1" ht="15" customHeight="1" x14ac:dyDescent="0.2">
      <c r="A28" s="128" t="s">
        <v>112</v>
      </c>
      <c r="B28" s="129"/>
      <c r="C28" s="129"/>
      <c r="D28" s="129"/>
      <c r="E28" s="130"/>
      <c r="F28" s="115">
        <v>8.7639208467999996</v>
      </c>
      <c r="G28" s="115">
        <v>6.4652133580999998</v>
      </c>
      <c r="H28" s="115">
        <v>7.9511143063</v>
      </c>
      <c r="I28" s="115">
        <v>7.6784037558999998</v>
      </c>
      <c r="J28" s="115"/>
      <c r="K28" s="115"/>
      <c r="L28" s="115"/>
      <c r="M28" s="115"/>
      <c r="N28" s="115"/>
      <c r="O28" s="115"/>
    </row>
    <row r="29" spans="1:16" s="9" customFormat="1" ht="15" customHeight="1" x14ac:dyDescent="0.2">
      <c r="A29" s="128" t="s">
        <v>170</v>
      </c>
      <c r="B29" s="129"/>
      <c r="C29" s="129"/>
      <c r="D29" s="129"/>
      <c r="E29" s="130"/>
      <c r="F29" s="58">
        <v>1500</v>
      </c>
      <c r="G29" s="58">
        <v>894</v>
      </c>
      <c r="H29" s="58">
        <v>600</v>
      </c>
      <c r="I29" s="58">
        <v>431</v>
      </c>
      <c r="J29" s="58"/>
      <c r="K29" s="58"/>
      <c r="L29" s="58"/>
      <c r="M29" s="58"/>
      <c r="N29" s="58"/>
      <c r="O29" s="58"/>
    </row>
    <row r="30" spans="1:16" s="9" customFormat="1" ht="15" customHeight="1" x14ac:dyDescent="0.2">
      <c r="A30" s="232" t="s">
        <v>120</v>
      </c>
      <c r="B30" s="233"/>
      <c r="C30" s="233"/>
      <c r="D30" s="233"/>
      <c r="E30" s="234"/>
      <c r="F30" s="116">
        <v>0.22796352580000001</v>
      </c>
      <c r="G30" s="116">
        <v>0.1234295182</v>
      </c>
      <c r="H30" s="116">
        <v>8.5751036200000005E-2</v>
      </c>
      <c r="I30" s="116">
        <v>6.1809837899999998E-2</v>
      </c>
      <c r="J30" s="116"/>
      <c r="K30" s="116"/>
      <c r="L30" s="116"/>
      <c r="M30" s="116"/>
      <c r="N30" s="116"/>
      <c r="O30" s="116"/>
    </row>
    <row r="31" spans="1:16" s="10" customFormat="1" ht="15" customHeight="1" x14ac:dyDescent="0.2">
      <c r="A31" s="232" t="s">
        <v>161</v>
      </c>
      <c r="B31" s="233"/>
      <c r="C31" s="233"/>
      <c r="D31" s="233"/>
      <c r="E31" s="234"/>
      <c r="F31" s="58">
        <v>5789</v>
      </c>
      <c r="G31" s="58">
        <v>6404</v>
      </c>
      <c r="H31" s="58">
        <v>6207</v>
      </c>
      <c r="I31" s="58">
        <v>6226</v>
      </c>
      <c r="J31" s="58"/>
      <c r="K31" s="58"/>
      <c r="L31" s="58"/>
      <c r="M31" s="58"/>
      <c r="N31" s="58"/>
      <c r="O31" s="58"/>
      <c r="P31" s="83"/>
    </row>
    <row r="32" spans="1:16" s="10" customFormat="1" ht="15" customHeight="1" x14ac:dyDescent="0.2">
      <c r="A32" s="232" t="s">
        <v>162</v>
      </c>
      <c r="B32" s="233"/>
      <c r="C32" s="233"/>
      <c r="D32" s="233"/>
      <c r="E32" s="234"/>
      <c r="F32" s="116">
        <v>0.87978723400000003</v>
      </c>
      <c r="G32" s="116">
        <v>0.88416402039999997</v>
      </c>
      <c r="H32" s="116">
        <v>0.8870944691</v>
      </c>
      <c r="I32" s="116">
        <v>0.89287250819999997</v>
      </c>
      <c r="J32" s="116"/>
      <c r="K32" s="116"/>
      <c r="L32" s="116"/>
      <c r="M32" s="116"/>
      <c r="N32" s="116"/>
      <c r="O32" s="116"/>
    </row>
    <row r="33" spans="1:15" s="10" customFormat="1" ht="15" customHeight="1" x14ac:dyDescent="0.2">
      <c r="A33" s="232" t="s">
        <v>229</v>
      </c>
      <c r="B33" s="233"/>
      <c r="C33" s="233"/>
      <c r="D33" s="233"/>
      <c r="E33" s="234"/>
      <c r="F33" s="58">
        <v>4028</v>
      </c>
      <c r="G33" s="58">
        <v>4300</v>
      </c>
      <c r="H33" s="58">
        <v>4116</v>
      </c>
      <c r="I33" s="58">
        <v>4053</v>
      </c>
      <c r="J33" s="58"/>
      <c r="K33" s="58"/>
      <c r="L33" s="58"/>
      <c r="M33" s="58"/>
      <c r="N33" s="58"/>
      <c r="O33" s="58"/>
    </row>
    <row r="34" spans="1:15" s="10" customFormat="1" ht="15" customHeight="1" x14ac:dyDescent="0.2">
      <c r="A34" s="232" t="s">
        <v>230</v>
      </c>
      <c r="B34" s="233"/>
      <c r="C34" s="233"/>
      <c r="D34" s="233"/>
      <c r="E34" s="234"/>
      <c r="F34" s="116">
        <v>0.61215805469999995</v>
      </c>
      <c r="G34" s="116">
        <v>0.59367665329999997</v>
      </c>
      <c r="H34" s="116">
        <v>0.58825210800000005</v>
      </c>
      <c r="I34" s="116">
        <v>0.58124193319999995</v>
      </c>
      <c r="J34" s="116"/>
      <c r="K34" s="116"/>
      <c r="L34" s="116"/>
      <c r="M34" s="116"/>
      <c r="N34" s="116"/>
      <c r="O34" s="116"/>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22:D22"/>
    <mergeCell ref="A14:D20"/>
    <mergeCell ref="N2:O2"/>
    <mergeCell ref="N4:O4"/>
    <mergeCell ref="E5:G5"/>
    <mergeCell ref="E8:H8"/>
    <mergeCell ref="I8:K8"/>
    <mergeCell ref="L8:O8"/>
    <mergeCell ref="E2:M4"/>
    <mergeCell ref="A13:C13"/>
    <mergeCell ref="A8:C8"/>
    <mergeCell ref="B11:D12"/>
    <mergeCell ref="A21:C21"/>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113</v>
      </c>
      <c r="F5" s="199"/>
      <c r="G5" s="199"/>
      <c r="H5" s="68"/>
      <c r="I5" s="68"/>
      <c r="J5" s="13"/>
      <c r="L5" s="8"/>
      <c r="M5" s="68"/>
      <c r="N5" s="68"/>
      <c r="O5" s="68"/>
      <c r="P5" s="68"/>
    </row>
    <row r="6" spans="1:16" ht="18.75" x14ac:dyDescent="0.25">
      <c r="D6" s="21"/>
      <c r="E6" s="239" t="s">
        <v>114</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42" t="s">
        <v>115</v>
      </c>
      <c r="F8" s="242"/>
      <c r="G8" s="242"/>
      <c r="H8" s="242"/>
      <c r="I8" s="253" t="s">
        <v>304</v>
      </c>
      <c r="J8" s="253"/>
      <c r="K8" s="253"/>
      <c r="L8" s="262" t="s">
        <v>305</v>
      </c>
      <c r="M8" s="262"/>
      <c r="N8" s="262"/>
      <c r="O8" s="262"/>
    </row>
    <row r="9" spans="1:16" s="86" customFormat="1" ht="14.25" customHeight="1" x14ac:dyDescent="0.2">
      <c r="A9" s="20"/>
      <c r="B9" s="255" t="s">
        <v>243</v>
      </c>
      <c r="C9" s="255"/>
      <c r="D9" s="9"/>
      <c r="E9" s="4"/>
      <c r="F9" s="4"/>
      <c r="G9" s="4"/>
      <c r="H9" s="4"/>
      <c r="I9" s="4"/>
      <c r="J9" s="4"/>
      <c r="K9" s="4"/>
      <c r="L9" s="4"/>
      <c r="M9" s="4"/>
      <c r="N9" s="4"/>
      <c r="O9" s="4"/>
    </row>
    <row r="10" spans="1:16" s="86" customFormat="1" ht="14.25" customHeight="1" x14ac:dyDescent="0.2">
      <c r="A10" s="20"/>
      <c r="B10" s="255" t="s">
        <v>242</v>
      </c>
      <c r="C10" s="255"/>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257</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0"/>
      <c r="B18" s="255"/>
      <c r="C18" s="255"/>
      <c r="D18" s="6"/>
      <c r="E18" s="6"/>
      <c r="F18" s="6"/>
      <c r="G18" s="8"/>
    </row>
    <row r="19" spans="1:16" s="9" customFormat="1" ht="14.25" customHeight="1" x14ac:dyDescent="0.2">
      <c r="A19" s="20"/>
      <c r="B19" s="255"/>
      <c r="C19" s="255"/>
      <c r="E19" s="8"/>
      <c r="F19" s="8"/>
      <c r="G19" s="8"/>
    </row>
    <row r="20" spans="1:16" s="9" customFormat="1" ht="14.25" customHeight="1" x14ac:dyDescent="0.2">
      <c r="A20" s="20"/>
      <c r="B20" s="255"/>
      <c r="C20" s="255"/>
      <c r="D20" s="255"/>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6580</v>
      </c>
      <c r="G25" s="84">
        <v>7243</v>
      </c>
      <c r="H25" s="84">
        <v>6997</v>
      </c>
      <c r="I25" s="84">
        <v>6973</v>
      </c>
      <c r="J25" s="84"/>
      <c r="K25" s="84"/>
      <c r="L25" s="84"/>
      <c r="M25" s="84"/>
      <c r="N25" s="84"/>
      <c r="O25" s="84"/>
    </row>
    <row r="26" spans="1:16" s="9" customFormat="1" ht="15" customHeight="1" x14ac:dyDescent="0.2">
      <c r="A26" s="232" t="s">
        <v>116</v>
      </c>
      <c r="B26" s="233"/>
      <c r="C26" s="233"/>
      <c r="D26" s="233"/>
      <c r="E26" s="234"/>
      <c r="F26" s="84">
        <v>890</v>
      </c>
      <c r="G26" s="84">
        <v>971</v>
      </c>
      <c r="H26" s="84">
        <v>826</v>
      </c>
      <c r="I26" s="84">
        <v>879</v>
      </c>
      <c r="J26" s="84"/>
      <c r="K26" s="84"/>
      <c r="L26" s="84"/>
      <c r="M26" s="84"/>
      <c r="N26" s="84"/>
      <c r="O26" s="84"/>
    </row>
    <row r="27" spans="1:16" s="86" customFormat="1" ht="15" customHeight="1" x14ac:dyDescent="0.25">
      <c r="A27" s="232" t="s">
        <v>117</v>
      </c>
      <c r="B27" s="233"/>
      <c r="C27" s="233"/>
      <c r="D27" s="233"/>
      <c r="E27" s="234"/>
      <c r="F27" s="116">
        <v>0.1352583587</v>
      </c>
      <c r="G27" s="116">
        <v>0.1340604722</v>
      </c>
      <c r="H27" s="116">
        <v>0.1180505931</v>
      </c>
      <c r="I27" s="116">
        <v>0.12605765090000001</v>
      </c>
      <c r="J27" s="116"/>
      <c r="K27" s="116"/>
      <c r="L27" s="116"/>
      <c r="M27" s="116"/>
      <c r="N27" s="116"/>
      <c r="O27" s="116"/>
    </row>
    <row r="28" spans="1:16" s="9" customFormat="1" ht="15" customHeight="1" x14ac:dyDescent="0.2">
      <c r="A28" s="232" t="s">
        <v>255</v>
      </c>
      <c r="B28" s="233"/>
      <c r="C28" s="233"/>
      <c r="D28" s="233"/>
      <c r="E28" s="234"/>
      <c r="F28" s="58">
        <v>396</v>
      </c>
      <c r="G28" s="58">
        <v>398</v>
      </c>
      <c r="H28" s="58">
        <v>381</v>
      </c>
      <c r="I28" s="58">
        <v>387</v>
      </c>
      <c r="J28" s="58"/>
      <c r="K28" s="58"/>
      <c r="L28" s="58"/>
      <c r="M28" s="58"/>
      <c r="N28" s="58"/>
      <c r="O28" s="58"/>
    </row>
    <row r="29" spans="1:16" s="9" customFormat="1" ht="15" customHeight="1" x14ac:dyDescent="0.2">
      <c r="A29" s="232" t="s">
        <v>256</v>
      </c>
      <c r="B29" s="233"/>
      <c r="C29" s="233"/>
      <c r="D29" s="233"/>
      <c r="E29" s="234"/>
      <c r="F29" s="116">
        <v>6.0182370800000003E-2</v>
      </c>
      <c r="G29" s="116">
        <v>5.4949606499999998E-2</v>
      </c>
      <c r="H29" s="116">
        <v>5.4451908E-2</v>
      </c>
      <c r="I29" s="116">
        <v>5.5499784900000002E-2</v>
      </c>
      <c r="J29" s="116"/>
      <c r="K29" s="116"/>
      <c r="L29" s="116"/>
      <c r="M29" s="116"/>
      <c r="N29" s="116"/>
      <c r="O29" s="116"/>
    </row>
    <row r="30" spans="1:16" s="9" customFormat="1" ht="15" customHeight="1" x14ac:dyDescent="0.2">
      <c r="A30" s="232" t="s">
        <v>118</v>
      </c>
      <c r="B30" s="233"/>
      <c r="C30" s="233"/>
      <c r="D30" s="233"/>
      <c r="E30" s="234"/>
      <c r="F30" s="58">
        <v>157</v>
      </c>
      <c r="G30" s="58">
        <v>165</v>
      </c>
      <c r="H30" s="58">
        <v>150</v>
      </c>
      <c r="I30" s="58">
        <v>152</v>
      </c>
      <c r="J30" s="58"/>
      <c r="K30" s="58"/>
      <c r="L30" s="58"/>
      <c r="M30" s="58"/>
      <c r="N30" s="58"/>
      <c r="O30" s="58"/>
    </row>
    <row r="31" spans="1:16" s="10" customFormat="1" ht="15" customHeight="1" x14ac:dyDescent="0.2">
      <c r="A31" s="232" t="s">
        <v>119</v>
      </c>
      <c r="B31" s="233"/>
      <c r="C31" s="233"/>
      <c r="D31" s="233"/>
      <c r="E31" s="234"/>
      <c r="F31" s="116">
        <v>2.3860182399999999E-2</v>
      </c>
      <c r="G31" s="116">
        <v>2.2780615800000001E-2</v>
      </c>
      <c r="H31" s="116">
        <v>2.1437759000000001E-2</v>
      </c>
      <c r="I31" s="116">
        <v>2.1798365100000001E-2</v>
      </c>
      <c r="J31" s="116"/>
      <c r="K31" s="116"/>
      <c r="L31" s="116"/>
      <c r="M31" s="116"/>
      <c r="N31" s="116"/>
      <c r="O31" s="116"/>
      <c r="P31" s="83"/>
    </row>
    <row r="32" spans="1:16" s="10" customFormat="1" ht="15" customHeight="1" x14ac:dyDescent="0.2">
      <c r="A32" s="249"/>
      <c r="B32" s="250"/>
      <c r="C32" s="250"/>
      <c r="D32" s="250"/>
      <c r="E32" s="251"/>
      <c r="F32" s="89"/>
      <c r="G32" s="89"/>
      <c r="H32" s="89"/>
      <c r="I32" s="89"/>
      <c r="J32" s="89"/>
      <c r="K32" s="89"/>
      <c r="L32" s="89"/>
      <c r="M32" s="89"/>
      <c r="N32" s="89"/>
      <c r="O32" s="89"/>
    </row>
    <row r="33" spans="1:15" s="10" customFormat="1" ht="15" customHeight="1" x14ac:dyDescent="0.2">
      <c r="A33" s="249"/>
      <c r="B33" s="250"/>
      <c r="C33" s="250"/>
      <c r="D33" s="250"/>
      <c r="E33" s="251"/>
      <c r="F33" s="90"/>
      <c r="G33" s="90"/>
      <c r="H33" s="90"/>
      <c r="I33" s="90"/>
      <c r="J33" s="90"/>
      <c r="K33" s="90"/>
      <c r="L33" s="90"/>
      <c r="M33" s="90"/>
      <c r="N33" s="90"/>
      <c r="O33" s="90"/>
    </row>
    <row r="34" spans="1:15" s="10" customFormat="1" ht="15" customHeight="1" x14ac:dyDescent="0.2">
      <c r="A34" s="249"/>
      <c r="B34" s="250"/>
      <c r="C34" s="250"/>
      <c r="D34" s="250"/>
      <c r="E34" s="251"/>
      <c r="F34" s="89"/>
      <c r="G34" s="89"/>
      <c r="H34" s="89"/>
      <c r="I34" s="89"/>
      <c r="J34" s="89"/>
      <c r="K34" s="89"/>
      <c r="L34" s="89"/>
      <c r="M34" s="89"/>
      <c r="N34" s="89"/>
      <c r="O34" s="89"/>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N2:O2"/>
    <mergeCell ref="N4:O4"/>
    <mergeCell ref="E5:G5"/>
    <mergeCell ref="E8:H8"/>
    <mergeCell ref="I8:K8"/>
    <mergeCell ref="L8:O8"/>
    <mergeCell ref="E6:O6"/>
    <mergeCell ref="E2:M4"/>
    <mergeCell ref="A13:C13"/>
    <mergeCell ref="A22:D22"/>
    <mergeCell ref="A8:C8"/>
    <mergeCell ref="B9:C9"/>
    <mergeCell ref="B18:C18"/>
    <mergeCell ref="B19:C19"/>
    <mergeCell ref="B10:C10"/>
    <mergeCell ref="B11:D12"/>
    <mergeCell ref="A21:C21"/>
    <mergeCell ref="A14:D17"/>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1" t="s">
        <v>333</v>
      </c>
      <c r="F2" s="201"/>
      <c r="G2" s="201"/>
      <c r="H2" s="201"/>
      <c r="I2" s="201"/>
      <c r="J2" s="201"/>
      <c r="K2" s="201"/>
      <c r="L2" s="201"/>
      <c r="M2" s="201"/>
      <c r="N2" s="201"/>
      <c r="O2" s="201"/>
      <c r="P2" s="198" t="s">
        <v>3</v>
      </c>
      <c r="Q2" s="198"/>
      <c r="R2" s="198"/>
    </row>
    <row r="3" spans="1:30" ht="16.5" customHeight="1" x14ac:dyDescent="0.25">
      <c r="B3" s="63"/>
      <c r="C3" s="63"/>
      <c r="D3" s="2"/>
      <c r="E3" s="201"/>
      <c r="F3" s="201"/>
      <c r="G3" s="201"/>
      <c r="H3" s="201"/>
      <c r="I3" s="201"/>
      <c r="J3" s="201"/>
      <c r="K3" s="201"/>
      <c r="L3" s="201"/>
      <c r="M3" s="201"/>
      <c r="N3" s="201"/>
      <c r="O3" s="201"/>
      <c r="P3" s="69"/>
      <c r="Q3" s="69"/>
    </row>
    <row r="4" spans="1:30" ht="16.5" customHeight="1" x14ac:dyDescent="0.25">
      <c r="B4" s="1"/>
      <c r="C4" s="1"/>
      <c r="E4" s="201"/>
      <c r="F4" s="201"/>
      <c r="G4" s="201"/>
      <c r="H4" s="201"/>
      <c r="I4" s="201"/>
      <c r="J4" s="201"/>
      <c r="K4" s="201"/>
      <c r="L4" s="201"/>
      <c r="M4" s="201"/>
      <c r="N4" s="201"/>
      <c r="O4" s="201"/>
      <c r="P4" s="200" t="s">
        <v>326</v>
      </c>
      <c r="Q4" s="200"/>
      <c r="R4" s="200"/>
    </row>
    <row r="5" spans="1:30" ht="16.5" customHeight="1" x14ac:dyDescent="0.25">
      <c r="B5" s="1"/>
      <c r="C5" s="1"/>
      <c r="E5" s="199"/>
      <c r="F5" s="199"/>
      <c r="G5" s="199"/>
      <c r="H5" s="68"/>
      <c r="I5" s="68"/>
      <c r="J5" s="13"/>
      <c r="L5" s="8"/>
      <c r="M5" s="68"/>
      <c r="N5" s="68"/>
      <c r="O5" s="68"/>
      <c r="P5" s="68"/>
    </row>
    <row r="6" spans="1:30" ht="15.75" customHeight="1" x14ac:dyDescent="0.25">
      <c r="A6" s="206" t="s">
        <v>2</v>
      </c>
      <c r="B6" s="207"/>
      <c r="C6" s="207"/>
      <c r="D6" s="21"/>
      <c r="E6" s="21"/>
      <c r="F6" s="21"/>
      <c r="G6" s="21"/>
      <c r="H6" s="21"/>
      <c r="I6" s="21"/>
      <c r="J6" s="21"/>
      <c r="K6" s="21"/>
      <c r="L6" s="21"/>
      <c r="M6" s="21"/>
      <c r="N6" s="21"/>
      <c r="O6" s="21"/>
      <c r="P6" s="21"/>
      <c r="Q6" s="21"/>
      <c r="R6" s="21"/>
    </row>
    <row r="7" spans="1:30" s="29" customFormat="1" ht="19.5" customHeight="1" x14ac:dyDescent="0.25">
      <c r="A7" s="208"/>
      <c r="B7" s="208"/>
      <c r="C7" s="208"/>
      <c r="D7" s="25"/>
      <c r="E7" s="25"/>
      <c r="F7" s="25"/>
      <c r="G7" s="25"/>
      <c r="H7" s="25"/>
      <c r="I7" s="25"/>
      <c r="J7" s="25"/>
      <c r="K7" s="25"/>
      <c r="L7" s="25"/>
      <c r="M7" s="25"/>
      <c r="N7" s="25"/>
      <c r="O7" s="25"/>
      <c r="P7" s="25"/>
      <c r="Q7" s="25"/>
      <c r="R7" s="25"/>
    </row>
    <row r="8" spans="1:30" s="26" customFormat="1" ht="16.5" customHeight="1" x14ac:dyDescent="0.25">
      <c r="A8" s="202" t="s">
        <v>6</v>
      </c>
      <c r="B8" s="202"/>
      <c r="C8" s="202"/>
      <c r="D8" s="202"/>
      <c r="E8" s="202"/>
      <c r="F8" s="202"/>
      <c r="G8" s="202"/>
      <c r="H8" s="202"/>
      <c r="I8" s="202"/>
      <c r="J8" s="203"/>
      <c r="K8" s="203"/>
      <c r="L8" s="203"/>
      <c r="M8" s="203"/>
      <c r="N8" s="203"/>
      <c r="O8" s="203"/>
      <c r="P8" s="203"/>
      <c r="Q8" s="203"/>
      <c r="R8" s="203"/>
      <c r="S8" s="12"/>
      <c r="T8" s="12"/>
      <c r="U8" s="12"/>
      <c r="V8" s="12"/>
      <c r="W8" s="12"/>
      <c r="X8" s="12"/>
      <c r="Y8" s="12"/>
      <c r="Z8" s="12"/>
      <c r="AA8" s="12"/>
      <c r="AB8" s="12"/>
      <c r="AC8" s="12"/>
      <c r="AD8" s="12"/>
    </row>
    <row r="9" spans="1:30" s="97" customFormat="1" ht="16.5" customHeight="1" x14ac:dyDescent="0.25">
      <c r="A9" s="165">
        <v>0</v>
      </c>
      <c r="B9" s="211" t="s">
        <v>169</v>
      </c>
      <c r="C9" s="211"/>
      <c r="D9" s="211"/>
      <c r="E9" s="211"/>
      <c r="F9" s="211"/>
      <c r="G9" s="211"/>
      <c r="H9" s="211"/>
      <c r="I9" s="211"/>
      <c r="J9" s="159"/>
      <c r="K9" s="196"/>
      <c r="L9" s="196"/>
      <c r="M9" s="196"/>
      <c r="N9" s="196"/>
      <c r="O9" s="196"/>
      <c r="P9" s="196"/>
      <c r="Q9" s="196"/>
      <c r="R9" s="196"/>
      <c r="S9" s="96"/>
      <c r="T9" s="96"/>
      <c r="U9" s="96"/>
      <c r="V9" s="96"/>
      <c r="W9" s="96"/>
      <c r="X9" s="96"/>
      <c r="Y9" s="96"/>
      <c r="Z9" s="96"/>
      <c r="AA9" s="96"/>
      <c r="AB9" s="96"/>
      <c r="AC9" s="96"/>
    </row>
    <row r="10" spans="1:30" s="97" customFormat="1" ht="16.5" customHeight="1" x14ac:dyDescent="0.25">
      <c r="A10" s="166">
        <v>1</v>
      </c>
      <c r="B10" s="195" t="s">
        <v>199</v>
      </c>
      <c r="C10" s="195"/>
      <c r="D10" s="195"/>
      <c r="E10" s="195"/>
      <c r="F10" s="195"/>
      <c r="G10" s="195"/>
      <c r="H10" s="195"/>
      <c r="I10" s="195"/>
      <c r="J10" s="160"/>
      <c r="K10" s="196"/>
      <c r="L10" s="196"/>
      <c r="M10" s="196"/>
      <c r="N10" s="196"/>
      <c r="O10" s="196"/>
      <c r="P10" s="196"/>
      <c r="Q10" s="196"/>
      <c r="R10" s="196"/>
      <c r="S10" s="98"/>
      <c r="T10" s="98"/>
      <c r="U10" s="98"/>
      <c r="V10" s="98"/>
      <c r="W10" s="98"/>
      <c r="X10" s="98"/>
      <c r="Y10" s="98"/>
      <c r="Z10" s="98"/>
      <c r="AA10" s="98"/>
      <c r="AB10" s="98"/>
      <c r="AC10" s="98"/>
      <c r="AD10" s="98"/>
    </row>
    <row r="11" spans="1:30" s="99" customFormat="1" ht="16.5" customHeight="1" x14ac:dyDescent="0.25">
      <c r="A11" s="166">
        <v>2</v>
      </c>
      <c r="B11" s="195" t="s">
        <v>198</v>
      </c>
      <c r="C11" s="195"/>
      <c r="D11" s="195"/>
      <c r="E11" s="195"/>
      <c r="F11" s="195"/>
      <c r="G11" s="195"/>
      <c r="H11" s="195"/>
      <c r="I11" s="195"/>
      <c r="J11" s="160"/>
      <c r="K11" s="196"/>
      <c r="L11" s="196"/>
      <c r="M11" s="196"/>
      <c r="N11" s="196"/>
      <c r="O11" s="196"/>
      <c r="P11" s="196"/>
      <c r="Q11" s="196"/>
      <c r="R11" s="196"/>
    </row>
    <row r="12" spans="1:30" s="99" customFormat="1" ht="16.5" customHeight="1" x14ac:dyDescent="0.25">
      <c r="A12" s="166">
        <v>3</v>
      </c>
      <c r="B12" s="195" t="s">
        <v>20</v>
      </c>
      <c r="C12" s="195"/>
      <c r="D12" s="195"/>
      <c r="E12" s="195"/>
      <c r="F12" s="195"/>
      <c r="G12" s="195"/>
      <c r="H12" s="195"/>
      <c r="I12" s="195"/>
      <c r="J12" s="160"/>
      <c r="K12" s="196"/>
      <c r="L12" s="196"/>
      <c r="M12" s="196"/>
      <c r="N12" s="196"/>
      <c r="O12" s="196"/>
      <c r="P12" s="196"/>
      <c r="Q12" s="196"/>
      <c r="R12" s="196"/>
    </row>
    <row r="13" spans="1:30" s="99" customFormat="1" ht="16.5" customHeight="1" x14ac:dyDescent="0.25">
      <c r="A13" s="166">
        <v>4</v>
      </c>
      <c r="B13" s="195" t="s">
        <v>44</v>
      </c>
      <c r="C13" s="195"/>
      <c r="D13" s="195"/>
      <c r="E13" s="195"/>
      <c r="F13" s="195"/>
      <c r="G13" s="195"/>
      <c r="H13" s="195"/>
      <c r="I13" s="195"/>
      <c r="J13" s="160"/>
      <c r="K13" s="196"/>
      <c r="L13" s="196"/>
      <c r="M13" s="196"/>
      <c r="N13" s="196"/>
      <c r="O13" s="196"/>
      <c r="P13" s="196"/>
      <c r="Q13" s="196"/>
      <c r="R13" s="196"/>
    </row>
    <row r="14" spans="1:30" s="99" customFormat="1" ht="16.5" customHeight="1" x14ac:dyDescent="0.25">
      <c r="A14" s="166" t="s">
        <v>132</v>
      </c>
      <c r="B14" s="195" t="s">
        <v>130</v>
      </c>
      <c r="C14" s="195"/>
      <c r="D14" s="195"/>
      <c r="E14" s="195"/>
      <c r="F14" s="195"/>
      <c r="G14" s="195"/>
      <c r="H14" s="195"/>
      <c r="I14" s="195"/>
      <c r="J14" s="160"/>
      <c r="K14" s="196"/>
      <c r="L14" s="196"/>
      <c r="M14" s="196"/>
      <c r="N14" s="196"/>
      <c r="O14" s="196"/>
      <c r="P14" s="196"/>
      <c r="Q14" s="196"/>
      <c r="R14" s="196"/>
    </row>
    <row r="15" spans="1:30" s="99" customFormat="1" ht="16.5" customHeight="1" x14ac:dyDescent="0.25">
      <c r="A15" s="166" t="s">
        <v>133</v>
      </c>
      <c r="B15" s="195" t="s">
        <v>131</v>
      </c>
      <c r="C15" s="195"/>
      <c r="D15" s="195"/>
      <c r="E15" s="195"/>
      <c r="F15" s="195"/>
      <c r="G15" s="195"/>
      <c r="H15" s="195"/>
      <c r="I15" s="195"/>
      <c r="J15" s="160"/>
      <c r="K15" s="196"/>
      <c r="L15" s="196"/>
      <c r="M15" s="196"/>
      <c r="N15" s="196"/>
      <c r="O15" s="196"/>
      <c r="P15" s="196"/>
      <c r="Q15" s="196"/>
      <c r="R15" s="196"/>
    </row>
    <row r="16" spans="1:30" s="99" customFormat="1" ht="16.5" customHeight="1" x14ac:dyDescent="0.25">
      <c r="A16" s="167" t="s">
        <v>232</v>
      </c>
      <c r="B16" s="197" t="s">
        <v>221</v>
      </c>
      <c r="C16" s="197"/>
      <c r="D16" s="197"/>
      <c r="E16" s="197"/>
      <c r="F16" s="197"/>
      <c r="G16" s="197"/>
      <c r="H16" s="197"/>
      <c r="I16" s="197"/>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197" t="s">
        <v>106</v>
      </c>
      <c r="C20" s="197"/>
      <c r="D20" s="197"/>
      <c r="E20" s="197"/>
      <c r="F20" s="197"/>
      <c r="G20" s="197"/>
      <c r="H20" s="197"/>
      <c r="I20" s="197"/>
      <c r="J20" s="161"/>
      <c r="K20" s="196"/>
      <c r="L20" s="196"/>
      <c r="M20" s="196"/>
      <c r="N20" s="196"/>
      <c r="O20" s="196"/>
      <c r="P20" s="196"/>
      <c r="Q20" s="196"/>
      <c r="R20" s="196"/>
    </row>
    <row r="21" spans="1:21" s="99" customFormat="1" ht="16.5" customHeight="1" x14ac:dyDescent="0.25">
      <c r="A21" s="166" t="s">
        <v>135</v>
      </c>
      <c r="B21" s="197" t="s">
        <v>141</v>
      </c>
      <c r="C21" s="197"/>
      <c r="D21" s="197"/>
      <c r="E21" s="197"/>
      <c r="F21" s="197"/>
      <c r="G21" s="197"/>
      <c r="H21" s="197"/>
      <c r="I21" s="197"/>
      <c r="J21" s="161"/>
      <c r="K21" s="196"/>
      <c r="L21" s="196"/>
      <c r="M21" s="196"/>
      <c r="N21" s="196"/>
      <c r="O21" s="196"/>
      <c r="P21" s="196"/>
      <c r="Q21" s="196"/>
      <c r="R21" s="196"/>
    </row>
    <row r="22" spans="1:21" s="99" customFormat="1" ht="16.5" customHeight="1" x14ac:dyDescent="0.25">
      <c r="A22" s="166" t="s">
        <v>136</v>
      </c>
      <c r="B22" s="195" t="s">
        <v>142</v>
      </c>
      <c r="C22" s="195"/>
      <c r="D22" s="195"/>
      <c r="E22" s="195"/>
      <c r="F22" s="195"/>
      <c r="G22" s="195"/>
      <c r="H22" s="195"/>
      <c r="I22" s="195"/>
      <c r="J22" s="160"/>
      <c r="K22" s="196"/>
      <c r="L22" s="196"/>
      <c r="M22" s="196"/>
      <c r="N22" s="196"/>
      <c r="O22" s="196"/>
      <c r="P22" s="196"/>
      <c r="Q22" s="196"/>
      <c r="R22" s="196"/>
    </row>
    <row r="23" spans="1:21" s="99" customFormat="1" ht="16.5" customHeight="1" x14ac:dyDescent="0.25">
      <c r="A23" s="166" t="s">
        <v>137</v>
      </c>
      <c r="B23" s="195" t="s">
        <v>143</v>
      </c>
      <c r="C23" s="195"/>
      <c r="D23" s="195"/>
      <c r="E23" s="195"/>
      <c r="F23" s="195"/>
      <c r="G23" s="195"/>
      <c r="H23" s="195"/>
      <c r="I23" s="195"/>
      <c r="J23" s="160"/>
      <c r="K23" s="196"/>
      <c r="L23" s="196"/>
      <c r="M23" s="196"/>
      <c r="N23" s="196"/>
      <c r="O23" s="196"/>
      <c r="P23" s="196"/>
      <c r="Q23" s="196"/>
      <c r="R23" s="196"/>
    </row>
    <row r="24" spans="1:21" s="99" customFormat="1" ht="16.5" customHeight="1" x14ac:dyDescent="0.25">
      <c r="A24" s="166" t="s">
        <v>138</v>
      </c>
      <c r="B24" s="195" t="s">
        <v>108</v>
      </c>
      <c r="C24" s="195"/>
      <c r="D24" s="195"/>
      <c r="E24" s="195"/>
      <c r="F24" s="195"/>
      <c r="G24" s="195"/>
      <c r="H24" s="195"/>
      <c r="I24" s="195"/>
      <c r="J24" s="160"/>
      <c r="K24" s="196"/>
      <c r="L24" s="196"/>
      <c r="M24" s="196"/>
      <c r="N24" s="196"/>
      <c r="O24" s="196"/>
      <c r="P24" s="196"/>
      <c r="Q24" s="196"/>
      <c r="R24" s="196"/>
    </row>
    <row r="25" spans="1:21" s="99" customFormat="1" ht="16.5" customHeight="1" x14ac:dyDescent="0.25">
      <c r="A25" s="166" t="s">
        <v>139</v>
      </c>
      <c r="B25" s="195" t="s">
        <v>114</v>
      </c>
      <c r="C25" s="195"/>
      <c r="D25" s="195"/>
      <c r="E25" s="195"/>
      <c r="F25" s="195"/>
      <c r="G25" s="195"/>
      <c r="H25" s="195"/>
      <c r="I25" s="195"/>
      <c r="J25" s="160"/>
      <c r="K25" s="196"/>
      <c r="L25" s="196"/>
      <c r="M25" s="196"/>
      <c r="N25" s="196"/>
      <c r="O25" s="196"/>
      <c r="P25" s="196"/>
      <c r="Q25" s="196"/>
      <c r="R25" s="196"/>
    </row>
    <row r="26" spans="1:21" s="99" customFormat="1" ht="16.5" customHeight="1" x14ac:dyDescent="0.25">
      <c r="A26" s="166" t="s">
        <v>140</v>
      </c>
      <c r="B26" s="195" t="s">
        <v>121</v>
      </c>
      <c r="C26" s="195"/>
      <c r="D26" s="195"/>
      <c r="E26" s="195"/>
      <c r="F26" s="195"/>
      <c r="G26" s="195"/>
      <c r="H26" s="195"/>
      <c r="I26" s="195"/>
      <c r="J26" s="160"/>
      <c r="K26" s="196"/>
      <c r="L26" s="196"/>
      <c r="M26" s="196"/>
      <c r="N26" s="196"/>
      <c r="O26" s="196"/>
      <c r="P26" s="196"/>
      <c r="Q26" s="196"/>
      <c r="R26" s="196"/>
    </row>
    <row r="27" spans="1:21" s="99" customFormat="1" ht="16.5" customHeight="1" x14ac:dyDescent="0.25">
      <c r="A27" s="183" t="s">
        <v>308</v>
      </c>
      <c r="B27" s="195" t="s">
        <v>310</v>
      </c>
      <c r="C27" s="195"/>
      <c r="D27" s="195"/>
      <c r="E27" s="195"/>
      <c r="F27" s="195"/>
      <c r="G27" s="195"/>
      <c r="H27" s="195"/>
      <c r="I27" s="195"/>
      <c r="J27" s="160"/>
      <c r="K27" s="196"/>
      <c r="L27" s="196"/>
      <c r="M27" s="196"/>
      <c r="N27" s="196"/>
      <c r="O27" s="196"/>
      <c r="P27" s="196"/>
      <c r="Q27" s="196"/>
      <c r="R27" s="196"/>
    </row>
    <row r="28" spans="1:21" s="99" customFormat="1" ht="16.5" customHeight="1" x14ac:dyDescent="0.25">
      <c r="A28" s="183" t="s">
        <v>309</v>
      </c>
      <c r="B28" s="195" t="s">
        <v>311</v>
      </c>
      <c r="C28" s="195"/>
      <c r="D28" s="195"/>
      <c r="E28" s="195"/>
      <c r="F28" s="195"/>
      <c r="G28" s="195"/>
      <c r="H28" s="195"/>
      <c r="I28" s="195"/>
      <c r="J28" s="160"/>
      <c r="K28" s="196"/>
      <c r="L28" s="196"/>
      <c r="M28" s="196"/>
      <c r="N28" s="196"/>
      <c r="O28" s="196"/>
      <c r="P28" s="196"/>
      <c r="Q28" s="196"/>
      <c r="R28" s="196"/>
    </row>
    <row r="29" spans="1:21" s="16" customFormat="1" ht="15.75" customHeight="1" x14ac:dyDescent="0.2">
      <c r="A29" s="92"/>
      <c r="J29" s="91"/>
      <c r="K29" s="209"/>
      <c r="L29" s="209"/>
      <c r="M29" s="209"/>
      <c r="N29" s="209"/>
      <c r="O29" s="209"/>
      <c r="P29" s="209"/>
      <c r="Q29" s="209"/>
      <c r="R29" s="209"/>
    </row>
    <row r="30" spans="1:21" s="16" customFormat="1" ht="16.5" customHeight="1" x14ac:dyDescent="0.2">
      <c r="A30" s="205" t="s">
        <v>7</v>
      </c>
      <c r="B30" s="205"/>
      <c r="C30" s="205"/>
      <c r="D30" s="205"/>
      <c r="E30" s="205"/>
      <c r="F30" s="205"/>
      <c r="G30" s="205"/>
      <c r="H30" s="205"/>
      <c r="I30" s="205"/>
      <c r="J30" s="64"/>
      <c r="K30" s="204"/>
      <c r="L30" s="204"/>
      <c r="M30" s="204"/>
      <c r="N30" s="204"/>
      <c r="O30" s="204"/>
      <c r="P30" s="204"/>
      <c r="Q30" s="204"/>
      <c r="R30" s="204"/>
      <c r="S30" s="37"/>
      <c r="T30" s="37"/>
      <c r="U30" s="37"/>
    </row>
    <row r="31" spans="1:21" s="16" customFormat="1" ht="15.75" customHeight="1" x14ac:dyDescent="0.25">
      <c r="A31" s="93"/>
      <c r="B31" s="204"/>
      <c r="C31" s="204"/>
      <c r="D31" s="204"/>
      <c r="E31" s="204"/>
      <c r="F31" s="204"/>
      <c r="G31" s="204"/>
      <c r="H31" s="204"/>
      <c r="I31" s="204"/>
      <c r="J31" s="210"/>
      <c r="K31" s="210"/>
      <c r="L31" s="210"/>
      <c r="M31" s="210"/>
      <c r="N31" s="210"/>
      <c r="O31" s="210"/>
      <c r="P31" s="210"/>
      <c r="Q31" s="210"/>
      <c r="R31" s="210"/>
      <c r="S31" s="37"/>
      <c r="T31" s="37"/>
      <c r="U31" s="37"/>
    </row>
    <row r="32" spans="1:21" s="16" customFormat="1" ht="15.75" customHeight="1" x14ac:dyDescent="0.2">
      <c r="A32" s="205"/>
      <c r="B32" s="205"/>
      <c r="C32" s="205"/>
      <c r="D32" s="205"/>
      <c r="E32" s="205"/>
      <c r="F32" s="205"/>
      <c r="G32" s="205"/>
      <c r="H32" s="205"/>
      <c r="I32" s="205"/>
      <c r="J32" s="64"/>
      <c r="K32" s="204"/>
      <c r="L32" s="204"/>
      <c r="M32" s="204"/>
      <c r="N32" s="204"/>
      <c r="O32" s="204"/>
      <c r="P32" s="204"/>
      <c r="Q32" s="204"/>
      <c r="R32" s="204"/>
      <c r="S32" s="37"/>
      <c r="T32" s="37"/>
      <c r="U32" s="37"/>
    </row>
    <row r="33" spans="10:21" s="94" customFormat="1" ht="12.75" customHeight="1" x14ac:dyDescent="0.25">
      <c r="J33" s="93"/>
      <c r="K33" s="204"/>
      <c r="L33" s="204"/>
      <c r="M33" s="204"/>
      <c r="N33" s="204"/>
      <c r="O33" s="204"/>
      <c r="P33" s="204"/>
      <c r="Q33" s="204"/>
      <c r="R33" s="204"/>
      <c r="S33" s="95"/>
      <c r="T33" s="95"/>
      <c r="U33" s="95"/>
    </row>
  </sheetData>
  <mergeCells count="49">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 ref="P2:R2"/>
    <mergeCell ref="E5:G5"/>
    <mergeCell ref="P4:R4"/>
    <mergeCell ref="E2:O4"/>
    <mergeCell ref="A8:I8"/>
    <mergeCell ref="J8:R8"/>
    <mergeCell ref="K13:R13"/>
    <mergeCell ref="K14:R14"/>
    <mergeCell ref="K15:R15"/>
    <mergeCell ref="K20:R20"/>
    <mergeCell ref="K21:R21"/>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B27:I27"/>
    <mergeCell ref="B28:I28"/>
    <mergeCell ref="B23:I23"/>
    <mergeCell ref="B24:I24"/>
    <mergeCell ref="B25:I25"/>
    <mergeCell ref="B26:I26"/>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129</v>
      </c>
      <c r="F5" s="199"/>
      <c r="G5" s="199"/>
      <c r="H5" s="68"/>
      <c r="I5" s="68"/>
      <c r="J5" s="13"/>
      <c r="L5" s="8"/>
      <c r="M5" s="68"/>
      <c r="N5" s="68"/>
      <c r="O5" s="68"/>
      <c r="P5" s="68"/>
    </row>
    <row r="6" spans="1:16" ht="18.75" x14ac:dyDescent="0.25">
      <c r="D6" s="21"/>
      <c r="E6" s="239" t="s">
        <v>121</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42" t="s">
        <v>122</v>
      </c>
      <c r="F8" s="242"/>
      <c r="G8" s="242"/>
      <c r="H8" s="242"/>
      <c r="I8" s="254" t="s">
        <v>123</v>
      </c>
      <c r="J8" s="254"/>
      <c r="K8" s="254"/>
      <c r="L8" s="262" t="s">
        <v>174</v>
      </c>
      <c r="M8" s="262"/>
      <c r="N8" s="262"/>
      <c r="O8" s="262"/>
    </row>
    <row r="9" spans="1:16" s="86" customFormat="1" ht="14.25" customHeight="1" x14ac:dyDescent="0.2">
      <c r="A9" s="20"/>
      <c r="B9" s="255" t="s">
        <v>246</v>
      </c>
      <c r="C9" s="255"/>
      <c r="D9" s="9"/>
      <c r="E9" s="4"/>
      <c r="F9" s="4"/>
      <c r="G9" s="4"/>
      <c r="H9" s="4"/>
      <c r="I9" s="4"/>
      <c r="J9" s="4"/>
      <c r="K9" s="4"/>
      <c r="L9" s="4"/>
      <c r="M9" s="4"/>
      <c r="N9" s="4"/>
      <c r="O9" s="4"/>
    </row>
    <row r="10" spans="1:16" s="86" customFormat="1" ht="14.25" customHeight="1" x14ac:dyDescent="0.2">
      <c r="A10" s="20"/>
      <c r="B10" s="255" t="s">
        <v>247</v>
      </c>
      <c r="C10" s="255"/>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177</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0"/>
      <c r="B17" s="255"/>
      <c r="C17" s="255"/>
      <c r="D17" s="8"/>
      <c r="E17" s="8"/>
      <c r="F17" s="8"/>
      <c r="G17" s="8"/>
    </row>
    <row r="18" spans="1:16" s="9" customFormat="1" ht="14.25" customHeight="1" x14ac:dyDescent="0.2">
      <c r="A18" s="20"/>
      <c r="B18" s="255"/>
      <c r="C18" s="255"/>
      <c r="D18" s="6"/>
      <c r="E18" s="6"/>
      <c r="F18" s="6"/>
      <c r="G18" s="8"/>
    </row>
    <row r="19" spans="1:16" s="9" customFormat="1" ht="14.25" customHeight="1" x14ac:dyDescent="0.2">
      <c r="A19" s="20"/>
      <c r="B19" s="255"/>
      <c r="C19" s="255"/>
      <c r="E19" s="8"/>
      <c r="F19" s="8"/>
      <c r="G19" s="8"/>
    </row>
    <row r="20" spans="1:16" s="9" customFormat="1" ht="14.25" customHeight="1" x14ac:dyDescent="0.2">
      <c r="A20" s="20"/>
      <c r="B20" s="255"/>
      <c r="C20" s="255"/>
      <c r="D20" s="255"/>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6580</v>
      </c>
      <c r="G25" s="84">
        <v>7243</v>
      </c>
      <c r="H25" s="84">
        <v>6997</v>
      </c>
      <c r="I25" s="84">
        <v>6973</v>
      </c>
      <c r="J25" s="84"/>
      <c r="K25" s="84"/>
      <c r="L25" s="84"/>
      <c r="M25" s="84"/>
      <c r="N25" s="84"/>
      <c r="O25" s="84"/>
    </row>
    <row r="26" spans="1:16" s="9" customFormat="1" ht="15" customHeight="1" x14ac:dyDescent="0.2">
      <c r="A26" s="232" t="s">
        <v>124</v>
      </c>
      <c r="B26" s="233"/>
      <c r="C26" s="233"/>
      <c r="D26" s="233"/>
      <c r="E26" s="234"/>
      <c r="F26" s="84">
        <v>631</v>
      </c>
      <c r="G26" s="84">
        <v>658</v>
      </c>
      <c r="H26" s="84">
        <v>726</v>
      </c>
      <c r="I26" s="84">
        <v>775</v>
      </c>
      <c r="J26" s="84"/>
      <c r="K26" s="84"/>
      <c r="L26" s="84"/>
      <c r="M26" s="84"/>
      <c r="N26" s="84"/>
      <c r="O26" s="84"/>
    </row>
    <row r="27" spans="1:16" s="86" customFormat="1" ht="15" customHeight="1" x14ac:dyDescent="0.25">
      <c r="A27" s="232" t="s">
        <v>122</v>
      </c>
      <c r="B27" s="233"/>
      <c r="C27" s="233"/>
      <c r="D27" s="233"/>
      <c r="E27" s="234"/>
      <c r="F27" s="116">
        <v>9.5896656499999997E-2</v>
      </c>
      <c r="G27" s="116">
        <v>9.0846334400000006E-2</v>
      </c>
      <c r="H27" s="116">
        <v>0.10375875380000001</v>
      </c>
      <c r="I27" s="116">
        <v>0.1111429801</v>
      </c>
      <c r="J27" s="116"/>
      <c r="K27" s="116"/>
      <c r="L27" s="116"/>
      <c r="M27" s="116"/>
      <c r="N27" s="116"/>
      <c r="O27" s="116"/>
    </row>
    <row r="28" spans="1:16" s="9" customFormat="1" ht="15" customHeight="1" x14ac:dyDescent="0.2">
      <c r="A28" s="232" t="s">
        <v>125</v>
      </c>
      <c r="B28" s="233"/>
      <c r="C28" s="233"/>
      <c r="D28" s="233"/>
      <c r="E28" s="234"/>
      <c r="F28" s="58">
        <v>133</v>
      </c>
      <c r="G28" s="58">
        <v>158</v>
      </c>
      <c r="H28" s="58">
        <v>143</v>
      </c>
      <c r="I28" s="58">
        <v>137</v>
      </c>
      <c r="J28" s="58"/>
      <c r="K28" s="58"/>
      <c r="L28" s="58"/>
      <c r="M28" s="58"/>
      <c r="N28" s="58"/>
      <c r="O28" s="58"/>
    </row>
    <row r="29" spans="1:16" s="9" customFormat="1" ht="15" customHeight="1" x14ac:dyDescent="0.2">
      <c r="A29" s="232" t="s">
        <v>126</v>
      </c>
      <c r="B29" s="233"/>
      <c r="C29" s="233"/>
      <c r="D29" s="233"/>
      <c r="E29" s="234"/>
      <c r="F29" s="116">
        <v>2.0212766E-2</v>
      </c>
      <c r="G29" s="116">
        <v>2.1814165399999998E-2</v>
      </c>
      <c r="H29" s="116">
        <v>2.0437330300000001E-2</v>
      </c>
      <c r="I29" s="116">
        <v>1.9647210700000001E-2</v>
      </c>
      <c r="J29" s="116"/>
      <c r="K29" s="116"/>
      <c r="L29" s="116"/>
      <c r="M29" s="116"/>
      <c r="N29" s="116"/>
      <c r="O29" s="116"/>
    </row>
    <row r="30" spans="1:16" s="9" customFormat="1" ht="15" customHeight="1" x14ac:dyDescent="0.2">
      <c r="A30" s="232" t="s">
        <v>127</v>
      </c>
      <c r="B30" s="233"/>
      <c r="C30" s="233"/>
      <c r="D30" s="233"/>
      <c r="E30" s="234"/>
      <c r="F30" s="58">
        <v>83</v>
      </c>
      <c r="G30" s="58">
        <v>86</v>
      </c>
      <c r="H30" s="58">
        <v>92</v>
      </c>
      <c r="I30" s="58">
        <v>76</v>
      </c>
      <c r="J30" s="58"/>
      <c r="K30" s="58"/>
      <c r="L30" s="58"/>
      <c r="M30" s="58"/>
      <c r="N30" s="58"/>
      <c r="O30" s="58"/>
    </row>
    <row r="31" spans="1:16" s="10" customFormat="1" ht="15" customHeight="1" x14ac:dyDescent="0.2">
      <c r="A31" s="232" t="s">
        <v>128</v>
      </c>
      <c r="B31" s="233"/>
      <c r="C31" s="233"/>
      <c r="D31" s="233"/>
      <c r="E31" s="234"/>
      <c r="F31" s="116">
        <v>1.26139818E-2</v>
      </c>
      <c r="G31" s="116">
        <v>1.18735331E-2</v>
      </c>
      <c r="H31" s="116">
        <v>1.31484922E-2</v>
      </c>
      <c r="I31" s="116">
        <v>1.08991826E-2</v>
      </c>
      <c r="J31" s="116"/>
      <c r="K31" s="116"/>
      <c r="L31" s="116"/>
      <c r="M31" s="116"/>
      <c r="N31" s="116"/>
      <c r="O31" s="116"/>
      <c r="P31" s="83"/>
    </row>
    <row r="32" spans="1:16" s="10" customFormat="1" ht="15" customHeight="1" x14ac:dyDescent="0.2">
      <c r="A32" s="249"/>
      <c r="B32" s="250"/>
      <c r="C32" s="250"/>
      <c r="D32" s="250"/>
      <c r="E32" s="251"/>
      <c r="F32" s="89"/>
      <c r="G32" s="89"/>
      <c r="H32" s="89"/>
      <c r="I32" s="89"/>
      <c r="J32" s="89"/>
      <c r="K32" s="89"/>
      <c r="L32" s="89"/>
      <c r="M32" s="89"/>
      <c r="N32" s="89"/>
      <c r="O32" s="89"/>
    </row>
    <row r="33" spans="1:15" s="10" customFormat="1" ht="15" customHeight="1" x14ac:dyDescent="0.2">
      <c r="A33" s="249"/>
      <c r="B33" s="250"/>
      <c r="C33" s="250"/>
      <c r="D33" s="250"/>
      <c r="E33" s="251"/>
      <c r="F33" s="90"/>
      <c r="G33" s="90"/>
      <c r="H33" s="90"/>
      <c r="I33" s="90"/>
      <c r="J33" s="90"/>
      <c r="K33" s="90"/>
      <c r="L33" s="90"/>
      <c r="M33" s="90"/>
      <c r="N33" s="90"/>
      <c r="O33" s="90"/>
    </row>
    <row r="34" spans="1:15" s="10" customFormat="1" ht="15" customHeight="1" x14ac:dyDescent="0.2">
      <c r="A34" s="249"/>
      <c r="B34" s="250"/>
      <c r="C34" s="250"/>
      <c r="D34" s="250"/>
      <c r="E34" s="251"/>
      <c r="F34" s="89"/>
      <c r="G34" s="89"/>
      <c r="H34" s="89"/>
      <c r="I34" s="89"/>
      <c r="J34" s="89"/>
      <c r="K34" s="89"/>
      <c r="L34" s="89"/>
      <c r="M34" s="89"/>
      <c r="N34" s="89"/>
      <c r="O34" s="89"/>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N2:O2"/>
    <mergeCell ref="N4:O4"/>
    <mergeCell ref="E5:G5"/>
    <mergeCell ref="E8:H8"/>
    <mergeCell ref="I8:K8"/>
    <mergeCell ref="L8:O8"/>
    <mergeCell ref="E23:G23"/>
    <mergeCell ref="A24:E24"/>
    <mergeCell ref="A13:C13"/>
    <mergeCell ref="B17:C17"/>
    <mergeCell ref="E2:M4"/>
    <mergeCell ref="A8:C8"/>
    <mergeCell ref="A21:C21"/>
    <mergeCell ref="A22:D22"/>
    <mergeCell ref="B9:C9"/>
    <mergeCell ref="B10:C10"/>
    <mergeCell ref="B11:D12"/>
    <mergeCell ref="A14:D16"/>
    <mergeCell ref="B20:D20"/>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319</v>
      </c>
      <c r="F5" s="199"/>
      <c r="G5" s="199"/>
      <c r="H5" s="68"/>
      <c r="I5" s="68"/>
      <c r="J5" s="13"/>
      <c r="O5" s="68"/>
      <c r="P5" s="68"/>
    </row>
    <row r="6" spans="1:16" ht="18.75" x14ac:dyDescent="0.25">
      <c r="D6" s="21"/>
      <c r="E6" s="239" t="s">
        <v>312</v>
      </c>
      <c r="F6" s="239"/>
      <c r="G6" s="239"/>
      <c r="H6" s="239"/>
      <c r="I6" s="239"/>
      <c r="J6" s="239"/>
      <c r="K6" s="239"/>
      <c r="L6" s="239"/>
      <c r="M6" s="239"/>
      <c r="N6" s="239"/>
      <c r="O6" s="239"/>
      <c r="P6" s="21"/>
    </row>
    <row r="7" spans="1:16" s="176" customFormat="1" ht="9" customHeight="1" x14ac:dyDescent="0.2">
      <c r="D7" s="74"/>
    </row>
    <row r="8" spans="1:16" s="176" customFormat="1" ht="13.5" customHeight="1" x14ac:dyDescent="0.2">
      <c r="A8" s="238" t="s">
        <v>239</v>
      </c>
      <c r="B8" s="238"/>
      <c r="C8" s="238"/>
      <c r="D8" s="74"/>
      <c r="E8" s="252" t="s">
        <v>290</v>
      </c>
      <c r="F8" s="252"/>
      <c r="G8" s="252"/>
      <c r="H8" s="252"/>
      <c r="K8" s="184" t="s">
        <v>289</v>
      </c>
      <c r="L8" s="180"/>
      <c r="N8" s="181"/>
      <c r="O8" s="181"/>
    </row>
    <row r="9" spans="1:16" s="152" customFormat="1" ht="14.25" customHeight="1" x14ac:dyDescent="0.25">
      <c r="A9" s="185"/>
      <c r="B9" s="255" t="s">
        <v>248</v>
      </c>
      <c r="C9" s="255"/>
      <c r="D9" s="255"/>
      <c r="E9" s="4"/>
      <c r="F9" s="4"/>
      <c r="G9" s="4"/>
      <c r="H9" s="4"/>
      <c r="I9" s="4"/>
      <c r="J9" s="4"/>
      <c r="K9" s="4"/>
      <c r="L9" s="4"/>
      <c r="M9" s="4"/>
      <c r="N9" s="4"/>
      <c r="O9" s="4"/>
    </row>
    <row r="10" spans="1:16" s="152" customFormat="1" ht="14.25" customHeight="1" x14ac:dyDescent="0.25">
      <c r="A10" s="20"/>
      <c r="B10" s="255" t="s">
        <v>231</v>
      </c>
      <c r="C10" s="255"/>
      <c r="D10" s="255"/>
      <c r="E10" s="7"/>
      <c r="F10" s="7"/>
      <c r="G10" s="7"/>
      <c r="H10" s="7"/>
      <c r="I10" s="7"/>
      <c r="J10" s="7"/>
      <c r="K10" s="7"/>
      <c r="L10" s="7"/>
      <c r="M10" s="7"/>
      <c r="N10" s="7"/>
      <c r="O10" s="7"/>
    </row>
    <row r="11" spans="1:16" s="152" customFormat="1" ht="14.25" customHeight="1" x14ac:dyDescent="0.25">
      <c r="A11" s="20"/>
      <c r="B11" s="255" t="s">
        <v>34</v>
      </c>
      <c r="C11" s="255"/>
      <c r="D11" s="255"/>
      <c r="E11" s="8"/>
      <c r="F11" s="8"/>
      <c r="G11" s="8"/>
      <c r="H11" s="4"/>
      <c r="I11" s="4"/>
      <c r="J11" s="4"/>
      <c r="K11" s="4"/>
      <c r="L11" s="4"/>
      <c r="M11" s="4"/>
      <c r="N11" s="4"/>
      <c r="O11" s="4"/>
    </row>
    <row r="12" spans="1:16" s="9" customFormat="1" ht="14.25" customHeight="1" x14ac:dyDescent="0.2">
      <c r="A12" s="20"/>
      <c r="B12" s="255" t="s">
        <v>35</v>
      </c>
      <c r="C12" s="255"/>
      <c r="D12" s="255"/>
      <c r="E12" s="8"/>
      <c r="F12" s="8"/>
      <c r="G12" s="8"/>
    </row>
    <row r="13" spans="1:16" s="9" customFormat="1" ht="14.25" customHeight="1" x14ac:dyDescent="0.2">
      <c r="A13" s="20"/>
      <c r="B13" s="255" t="s">
        <v>36</v>
      </c>
      <c r="C13" s="255"/>
      <c r="D13" s="255"/>
      <c r="E13" s="8"/>
      <c r="F13" s="8"/>
      <c r="G13" s="8"/>
      <c r="H13" s="11"/>
      <c r="I13" s="11"/>
      <c r="J13" s="11"/>
      <c r="K13" s="11"/>
      <c r="L13" s="11"/>
      <c r="M13" s="11"/>
      <c r="N13" s="11"/>
      <c r="O13" s="11"/>
    </row>
    <row r="14" spans="1:16" s="9" customFormat="1" ht="14.25" customHeight="1" x14ac:dyDescent="0.2">
      <c r="A14" s="20"/>
      <c r="B14" s="255" t="s">
        <v>37</v>
      </c>
      <c r="C14" s="255"/>
      <c r="D14" s="255"/>
      <c r="E14" s="8"/>
      <c r="F14" s="8"/>
      <c r="G14" s="8"/>
      <c r="H14" s="12"/>
      <c r="I14" s="12"/>
      <c r="J14" s="12"/>
      <c r="K14" s="12"/>
      <c r="L14" s="12"/>
      <c r="M14" s="12"/>
      <c r="N14" s="12"/>
      <c r="O14" s="12"/>
    </row>
    <row r="15" spans="1:16" s="152" customFormat="1" ht="14.25" customHeight="1" x14ac:dyDescent="0.25">
      <c r="A15" s="20"/>
      <c r="B15" s="255" t="s">
        <v>38</v>
      </c>
      <c r="C15" s="255"/>
      <c r="D15" s="255"/>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8" t="s">
        <v>0</v>
      </c>
      <c r="B17" s="238"/>
      <c r="C17" s="238"/>
      <c r="E17" s="8"/>
      <c r="F17" s="8"/>
      <c r="G17" s="8"/>
    </row>
    <row r="18" spans="1:15" s="9" customFormat="1" ht="14.25" customHeight="1" x14ac:dyDescent="0.2">
      <c r="A18" s="246" t="s">
        <v>297</v>
      </c>
      <c r="B18" s="246"/>
      <c r="C18" s="246"/>
      <c r="E18" s="6"/>
      <c r="F18" s="6"/>
      <c r="G18" s="8"/>
    </row>
    <row r="19" spans="1:15" s="9" customFormat="1" ht="14.25" customHeight="1" x14ac:dyDescent="0.2">
      <c r="A19" s="246"/>
      <c r="B19" s="246"/>
      <c r="C19" s="246"/>
      <c r="E19" s="8"/>
      <c r="F19" s="8"/>
      <c r="G19" s="8"/>
    </row>
    <row r="20" spans="1:15" s="9" customFormat="1" ht="14.25" customHeight="1" x14ac:dyDescent="0.2">
      <c r="A20" s="246"/>
      <c r="B20" s="246"/>
      <c r="C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32" t="s">
        <v>207</v>
      </c>
      <c r="B25" s="233"/>
      <c r="C25" s="233"/>
      <c r="D25" s="233"/>
      <c r="E25" s="234"/>
      <c r="F25" s="84">
        <v>6580</v>
      </c>
      <c r="G25" s="84">
        <v>7243</v>
      </c>
      <c r="H25" s="84">
        <v>6997</v>
      </c>
      <c r="I25" s="84">
        <v>6973</v>
      </c>
      <c r="J25" s="84"/>
      <c r="K25" s="84"/>
      <c r="L25" s="84"/>
      <c r="M25" s="84"/>
      <c r="N25" s="84"/>
      <c r="O25" s="84"/>
    </row>
    <row r="26" spans="1:15" s="9" customFormat="1" ht="13.5" customHeight="1" x14ac:dyDescent="0.2">
      <c r="A26" s="232" t="s">
        <v>291</v>
      </c>
      <c r="B26" s="233"/>
      <c r="C26" s="233"/>
      <c r="D26" s="233"/>
      <c r="E26" s="234"/>
      <c r="F26" s="84">
        <v>519</v>
      </c>
      <c r="G26" s="84">
        <v>573</v>
      </c>
      <c r="H26" s="84">
        <v>512</v>
      </c>
      <c r="I26" s="84">
        <v>458</v>
      </c>
      <c r="J26" s="84"/>
      <c r="K26" s="84"/>
      <c r="L26" s="84"/>
      <c r="M26" s="84"/>
      <c r="N26" s="84"/>
      <c r="O26" s="84"/>
    </row>
    <row r="27" spans="1:15" s="152" customFormat="1" ht="13.5" customHeight="1" x14ac:dyDescent="0.25">
      <c r="A27" s="232" t="s">
        <v>292</v>
      </c>
      <c r="B27" s="233"/>
      <c r="C27" s="233"/>
      <c r="D27" s="233"/>
      <c r="E27" s="234"/>
      <c r="F27" s="116">
        <v>7.8875379900000001E-2</v>
      </c>
      <c r="G27" s="116">
        <v>7.9110865700000005E-2</v>
      </c>
      <c r="H27" s="116">
        <v>7.3174217499999999E-2</v>
      </c>
      <c r="I27" s="116">
        <v>6.5681916000000007E-2</v>
      </c>
      <c r="J27" s="116"/>
      <c r="K27" s="116"/>
      <c r="L27" s="116"/>
      <c r="M27" s="116"/>
      <c r="N27" s="116"/>
      <c r="O27" s="116"/>
    </row>
    <row r="28" spans="1:15" s="152" customFormat="1" ht="13.5" customHeight="1" x14ac:dyDescent="0.25">
      <c r="A28" s="177" t="s">
        <v>293</v>
      </c>
      <c r="B28" s="178"/>
      <c r="C28" s="178"/>
      <c r="D28" s="178"/>
      <c r="E28" s="179"/>
      <c r="F28" s="84">
        <v>184</v>
      </c>
      <c r="G28" s="84">
        <v>192</v>
      </c>
      <c r="H28" s="84">
        <v>163</v>
      </c>
      <c r="I28" s="84">
        <v>150</v>
      </c>
      <c r="J28" s="84"/>
      <c r="K28" s="84"/>
      <c r="L28" s="84"/>
      <c r="M28" s="84"/>
      <c r="N28" s="84"/>
      <c r="O28" s="84"/>
    </row>
    <row r="29" spans="1:15" s="152" customFormat="1" ht="13.5" customHeight="1" x14ac:dyDescent="0.25">
      <c r="A29" s="177" t="s">
        <v>294</v>
      </c>
      <c r="B29" s="178"/>
      <c r="C29" s="178"/>
      <c r="D29" s="178"/>
      <c r="E29" s="179"/>
      <c r="F29" s="116">
        <v>7.1152358900000004E-2</v>
      </c>
      <c r="G29" s="116">
        <v>6.8278805100000006E-2</v>
      </c>
      <c r="H29" s="116">
        <v>6.0730253400000003E-2</v>
      </c>
      <c r="I29" s="116">
        <v>5.5658627099999997E-2</v>
      </c>
      <c r="J29" s="116"/>
      <c r="K29" s="116"/>
      <c r="L29" s="116"/>
      <c r="M29" s="116"/>
      <c r="N29" s="116"/>
      <c r="O29" s="116"/>
    </row>
    <row r="30" spans="1:15" s="152" customFormat="1" ht="13.5" customHeight="1" x14ac:dyDescent="0.25">
      <c r="A30" s="232" t="s">
        <v>23</v>
      </c>
      <c r="B30" s="233"/>
      <c r="C30" s="233"/>
      <c r="D30" s="233"/>
      <c r="E30" s="234"/>
      <c r="F30" s="84">
        <v>46</v>
      </c>
      <c r="G30" s="84">
        <v>52</v>
      </c>
      <c r="H30" s="84">
        <v>38</v>
      </c>
      <c r="I30" s="84">
        <v>42</v>
      </c>
      <c r="J30" s="84"/>
      <c r="K30" s="84"/>
      <c r="L30" s="84"/>
      <c r="M30" s="84"/>
      <c r="N30" s="84"/>
      <c r="O30" s="84"/>
    </row>
    <row r="31" spans="1:15" s="152" customFormat="1" ht="13.5" customHeight="1" x14ac:dyDescent="0.25">
      <c r="A31" s="232" t="s">
        <v>24</v>
      </c>
      <c r="B31" s="233"/>
      <c r="C31" s="233"/>
      <c r="D31" s="233"/>
      <c r="E31" s="234"/>
      <c r="F31" s="116">
        <v>7.3599999999999999E-2</v>
      </c>
      <c r="G31" s="116">
        <v>7.3033707899999994E-2</v>
      </c>
      <c r="H31" s="116">
        <v>5.3445850900000001E-2</v>
      </c>
      <c r="I31" s="116">
        <v>5.4901960800000003E-2</v>
      </c>
      <c r="J31" s="116"/>
      <c r="K31" s="116"/>
      <c r="L31" s="116"/>
      <c r="M31" s="116"/>
      <c r="N31" s="116"/>
      <c r="O31" s="116"/>
    </row>
    <row r="32" spans="1:15" s="9" customFormat="1" ht="13.5" customHeight="1" x14ac:dyDescent="0.2">
      <c r="A32" s="232" t="s">
        <v>25</v>
      </c>
      <c r="B32" s="233"/>
      <c r="C32" s="233"/>
      <c r="D32" s="233"/>
      <c r="E32" s="234"/>
      <c r="F32" s="84">
        <v>236</v>
      </c>
      <c r="G32" s="84">
        <v>266</v>
      </c>
      <c r="H32" s="84">
        <v>239</v>
      </c>
      <c r="I32" s="84">
        <v>212</v>
      </c>
      <c r="J32" s="84"/>
      <c r="K32" s="84"/>
      <c r="L32" s="84"/>
      <c r="M32" s="84"/>
      <c r="N32" s="84"/>
      <c r="O32" s="84"/>
    </row>
    <row r="33" spans="1:15" s="9" customFormat="1" ht="13.5" customHeight="1" x14ac:dyDescent="0.2">
      <c r="A33" s="232" t="s">
        <v>26</v>
      </c>
      <c r="B33" s="233"/>
      <c r="C33" s="233"/>
      <c r="D33" s="233"/>
      <c r="E33" s="234"/>
      <c r="F33" s="116">
        <v>9.4399999999999998E-2</v>
      </c>
      <c r="G33" s="116">
        <v>9.64117434E-2</v>
      </c>
      <c r="H33" s="116">
        <v>8.9079388699999998E-2</v>
      </c>
      <c r="I33" s="116">
        <v>8.0181543100000002E-2</v>
      </c>
      <c r="J33" s="116"/>
      <c r="K33" s="116"/>
      <c r="L33" s="116"/>
      <c r="M33" s="116"/>
      <c r="N33" s="116"/>
      <c r="O33" s="116"/>
    </row>
    <row r="34" spans="1:15" s="9" customFormat="1" ht="13.5" customHeight="1" x14ac:dyDescent="0.2">
      <c r="A34" s="232" t="s">
        <v>27</v>
      </c>
      <c r="B34" s="233"/>
      <c r="C34" s="233"/>
      <c r="D34" s="233"/>
      <c r="E34" s="234"/>
      <c r="F34" s="84">
        <v>20</v>
      </c>
      <c r="G34" s="84">
        <v>20</v>
      </c>
      <c r="H34" s="84">
        <v>27</v>
      </c>
      <c r="I34" s="84">
        <v>20</v>
      </c>
      <c r="J34" s="84"/>
      <c r="K34" s="84"/>
      <c r="L34" s="84"/>
      <c r="M34" s="84"/>
      <c r="N34" s="84"/>
      <c r="O34" s="84"/>
    </row>
    <row r="35" spans="1:15" s="10" customFormat="1" ht="13.5" customHeight="1" x14ac:dyDescent="0.2">
      <c r="A35" s="232" t="s">
        <v>28</v>
      </c>
      <c r="B35" s="233"/>
      <c r="C35" s="233"/>
      <c r="D35" s="233"/>
      <c r="E35" s="234"/>
      <c r="F35" s="116">
        <v>4.6838407499999998E-2</v>
      </c>
      <c r="G35" s="116">
        <v>4.31034483E-2</v>
      </c>
      <c r="H35" s="116">
        <v>5.98669623E-2</v>
      </c>
      <c r="I35" s="116">
        <v>4.48430493E-2</v>
      </c>
      <c r="J35" s="116"/>
      <c r="K35" s="116"/>
      <c r="L35" s="116"/>
      <c r="M35" s="116"/>
      <c r="N35" s="116"/>
      <c r="O35" s="116"/>
    </row>
    <row r="36" spans="1:15" s="10" customFormat="1" ht="13.5" customHeight="1" x14ac:dyDescent="0.2">
      <c r="A36" s="232" t="s">
        <v>29</v>
      </c>
      <c r="B36" s="233"/>
      <c r="C36" s="233"/>
      <c r="D36" s="233"/>
      <c r="E36" s="234"/>
      <c r="F36" s="84">
        <v>26</v>
      </c>
      <c r="G36" s="84">
        <v>29</v>
      </c>
      <c r="H36" s="84">
        <v>28</v>
      </c>
      <c r="I36" s="84">
        <v>25</v>
      </c>
      <c r="J36" s="84"/>
      <c r="K36" s="84"/>
      <c r="L36" s="84"/>
      <c r="M36" s="84"/>
      <c r="N36" s="84"/>
      <c r="O36" s="84"/>
    </row>
    <row r="37" spans="1:15" s="10" customFormat="1" ht="13.5" customHeight="1" x14ac:dyDescent="0.2">
      <c r="A37" s="232" t="s">
        <v>30</v>
      </c>
      <c r="B37" s="233"/>
      <c r="C37" s="233"/>
      <c r="D37" s="233"/>
      <c r="E37" s="234"/>
      <c r="F37" s="116">
        <v>6.3882063899999994E-2</v>
      </c>
      <c r="G37" s="116">
        <v>6.2770562799999999E-2</v>
      </c>
      <c r="H37" s="116">
        <v>6.1810154499999999E-2</v>
      </c>
      <c r="I37" s="116">
        <v>5.4704595199999997E-2</v>
      </c>
      <c r="J37" s="116"/>
      <c r="K37" s="116"/>
      <c r="L37" s="116"/>
      <c r="M37" s="116"/>
      <c r="N37" s="116"/>
      <c r="O37" s="116"/>
    </row>
    <row r="38" spans="1:15" s="1" customFormat="1" ht="13.5" customHeight="1" x14ac:dyDescent="0.25">
      <c r="A38" s="232" t="s">
        <v>31</v>
      </c>
      <c r="B38" s="233"/>
      <c r="C38" s="233"/>
      <c r="D38" s="233"/>
      <c r="E38" s="234"/>
      <c r="F38" s="84">
        <v>49</v>
      </c>
      <c r="G38" s="84">
        <v>62</v>
      </c>
      <c r="H38" s="84">
        <v>54</v>
      </c>
      <c r="I38" s="84">
        <v>49</v>
      </c>
      <c r="J38" s="84"/>
      <c r="K38" s="84"/>
      <c r="L38" s="84"/>
      <c r="M38" s="84"/>
      <c r="N38" s="84"/>
      <c r="O38" s="84"/>
    </row>
    <row r="39" spans="1:15" s="1" customFormat="1" ht="13.5" customHeight="1" x14ac:dyDescent="0.25">
      <c r="A39" s="232" t="s">
        <v>32</v>
      </c>
      <c r="B39" s="233"/>
      <c r="C39" s="233"/>
      <c r="D39" s="233"/>
      <c r="E39" s="234"/>
      <c r="F39" s="116">
        <v>0.1134259259</v>
      </c>
      <c r="G39" s="116">
        <v>0.12916666669999999</v>
      </c>
      <c r="H39" s="116">
        <v>0.1129707113</v>
      </c>
      <c r="I39" s="116">
        <v>0.1069868996</v>
      </c>
      <c r="J39" s="116"/>
      <c r="K39" s="116"/>
      <c r="L39" s="116"/>
      <c r="M39" s="116"/>
      <c r="N39" s="116"/>
      <c r="O39" s="116"/>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ht="14.45" x14ac:dyDescent="0.3">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B14:D14"/>
    <mergeCell ref="E2:M4"/>
    <mergeCell ref="N2:O2"/>
    <mergeCell ref="N4:O4"/>
    <mergeCell ref="E5:G5"/>
    <mergeCell ref="E6:O6"/>
    <mergeCell ref="A8:C8"/>
    <mergeCell ref="E8:H8"/>
    <mergeCell ref="B9:D9"/>
    <mergeCell ref="B10:D10"/>
    <mergeCell ref="B11:D11"/>
    <mergeCell ref="B12:D12"/>
    <mergeCell ref="B13:D13"/>
    <mergeCell ref="A31:E31"/>
    <mergeCell ref="B15:D15"/>
    <mergeCell ref="A17:C17"/>
    <mergeCell ref="A18:C20"/>
    <mergeCell ref="A21:C21"/>
    <mergeCell ref="A22:D22"/>
    <mergeCell ref="E23:G23"/>
    <mergeCell ref="A24:E24"/>
    <mergeCell ref="A25:E25"/>
    <mergeCell ref="A26:E26"/>
    <mergeCell ref="A27:E27"/>
    <mergeCell ref="A30:E30"/>
    <mergeCell ref="A38:E38"/>
    <mergeCell ref="A39:E39"/>
    <mergeCell ref="A32:E32"/>
    <mergeCell ref="A33:E33"/>
    <mergeCell ref="A34:E34"/>
    <mergeCell ref="A35:E35"/>
    <mergeCell ref="A36:E36"/>
    <mergeCell ref="A37:E3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F27" sqref="F27:O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318</v>
      </c>
      <c r="F5" s="199"/>
      <c r="G5" s="199"/>
      <c r="H5" s="68"/>
      <c r="I5" s="68"/>
      <c r="J5" s="13"/>
      <c r="O5" s="68"/>
      <c r="P5" s="68"/>
    </row>
    <row r="6" spans="1:16" ht="18.75" x14ac:dyDescent="0.25">
      <c r="D6" s="21"/>
      <c r="E6" s="239" t="s">
        <v>313</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5" t="s">
        <v>248</v>
      </c>
      <c r="C10" s="255"/>
      <c r="D10" s="255"/>
      <c r="E10" s="7"/>
      <c r="F10" s="7"/>
      <c r="G10" s="7"/>
      <c r="H10" s="7"/>
      <c r="I10" s="7"/>
      <c r="J10" s="7"/>
      <c r="K10" s="7"/>
      <c r="L10" s="7"/>
      <c r="M10" s="7"/>
      <c r="N10" s="7"/>
      <c r="O10" s="7"/>
    </row>
    <row r="11" spans="1:16" s="86" customFormat="1" ht="14.25" customHeight="1" x14ac:dyDescent="0.25">
      <c r="A11" s="20"/>
      <c r="B11" s="255" t="s">
        <v>316</v>
      </c>
      <c r="C11" s="255"/>
      <c r="D11" s="255"/>
      <c r="E11" s="8"/>
      <c r="F11" s="8"/>
      <c r="G11" s="8"/>
      <c r="H11" s="4"/>
      <c r="I11" s="4"/>
      <c r="J11" s="4"/>
      <c r="K11" s="4"/>
      <c r="L11" s="4"/>
      <c r="M11" s="4"/>
      <c r="N11" s="4"/>
      <c r="O11" s="4"/>
    </row>
    <row r="12" spans="1:16" s="9" customFormat="1" ht="14.25" customHeight="1" x14ac:dyDescent="0.2">
      <c r="A12" s="20"/>
      <c r="B12" s="255" t="s">
        <v>314</v>
      </c>
      <c r="C12" s="255"/>
      <c r="D12" s="255"/>
      <c r="E12" s="8"/>
      <c r="F12" s="8"/>
      <c r="G12" s="8"/>
    </row>
    <row r="13" spans="1:16" s="9" customFormat="1" ht="14.25" customHeight="1" x14ac:dyDescent="0.2">
      <c r="A13" s="20"/>
      <c r="B13" s="255" t="s">
        <v>315</v>
      </c>
      <c r="C13" s="255"/>
      <c r="D13" s="255"/>
      <c r="E13" s="8"/>
      <c r="F13" s="8"/>
      <c r="G13" s="8"/>
      <c r="H13" s="11"/>
      <c r="I13" s="11"/>
      <c r="J13" s="11"/>
      <c r="K13" s="11"/>
      <c r="L13" s="11"/>
      <c r="M13" s="11"/>
      <c r="N13" s="11"/>
      <c r="O13" s="11"/>
    </row>
    <row r="14" spans="1:16" s="9" customFormat="1" ht="14.25" customHeight="1" x14ac:dyDescent="0.2">
      <c r="A14" s="20"/>
      <c r="B14" s="255" t="s">
        <v>317</v>
      </c>
      <c r="C14" s="255"/>
      <c r="D14" s="255"/>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8" t="s">
        <v>0</v>
      </c>
      <c r="B17" s="238"/>
      <c r="C17" s="238"/>
      <c r="E17" s="8"/>
      <c r="F17" s="8"/>
      <c r="G17" s="8"/>
    </row>
    <row r="18" spans="1:15" s="9" customFormat="1" ht="14.25" customHeight="1" x14ac:dyDescent="0.2">
      <c r="A18" s="246" t="s">
        <v>297</v>
      </c>
      <c r="B18" s="246"/>
      <c r="C18" s="246"/>
      <c r="E18" s="6"/>
      <c r="F18" s="6"/>
      <c r="G18" s="8"/>
    </row>
    <row r="19" spans="1:15" s="9" customFormat="1" ht="14.25" customHeight="1" x14ac:dyDescent="0.2">
      <c r="A19" s="246"/>
      <c r="B19" s="246"/>
      <c r="C19" s="246"/>
      <c r="E19" s="8"/>
      <c r="F19" s="8"/>
      <c r="G19" s="8"/>
    </row>
    <row r="20" spans="1:15" s="9" customFormat="1" ht="14.25" customHeight="1" x14ac:dyDescent="0.2">
      <c r="A20" s="246"/>
      <c r="B20" s="246"/>
      <c r="C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207</v>
      </c>
      <c r="B25" s="233"/>
      <c r="C25" s="233"/>
      <c r="D25" s="233"/>
      <c r="E25" s="234"/>
      <c r="F25" s="84">
        <v>6580</v>
      </c>
      <c r="G25" s="84">
        <v>7243</v>
      </c>
      <c r="H25" s="84">
        <v>6997</v>
      </c>
      <c r="I25" s="84">
        <v>6973</v>
      </c>
      <c r="J25" s="84"/>
      <c r="K25" s="84"/>
      <c r="L25" s="84"/>
      <c r="M25" s="84"/>
      <c r="N25" s="84"/>
      <c r="O25" s="84"/>
    </row>
    <row r="26" spans="1:15" s="9" customFormat="1" ht="15" customHeight="1" x14ac:dyDescent="0.2">
      <c r="A26" s="232" t="s">
        <v>291</v>
      </c>
      <c r="B26" s="233"/>
      <c r="C26" s="233"/>
      <c r="D26" s="233"/>
      <c r="E26" s="234"/>
      <c r="F26" s="84">
        <v>519</v>
      </c>
      <c r="G26" s="84">
        <v>573</v>
      </c>
      <c r="H26" s="84">
        <v>512</v>
      </c>
      <c r="I26" s="84">
        <v>458</v>
      </c>
      <c r="J26" s="84"/>
      <c r="K26" s="84"/>
      <c r="L26" s="84"/>
      <c r="M26" s="84"/>
      <c r="N26" s="84"/>
      <c r="O26" s="84"/>
    </row>
    <row r="27" spans="1:15" s="86" customFormat="1" ht="15" customHeight="1" x14ac:dyDescent="0.25">
      <c r="A27" s="232" t="s">
        <v>292</v>
      </c>
      <c r="B27" s="233"/>
      <c r="C27" s="233"/>
      <c r="D27" s="233"/>
      <c r="E27" s="234"/>
      <c r="F27" s="116">
        <v>7.8875379900000001E-2</v>
      </c>
      <c r="G27" s="116">
        <v>7.9110865700000005E-2</v>
      </c>
      <c r="H27" s="116">
        <v>7.3174217499999999E-2</v>
      </c>
      <c r="I27" s="116">
        <v>6.5681916000000007E-2</v>
      </c>
      <c r="J27" s="116"/>
      <c r="K27" s="116"/>
      <c r="L27" s="116"/>
      <c r="M27" s="116"/>
      <c r="N27" s="116"/>
      <c r="O27" s="116"/>
    </row>
    <row r="28" spans="1:15" s="150" customFormat="1" ht="15" customHeight="1" x14ac:dyDescent="0.25">
      <c r="A28" s="173" t="s">
        <v>324</v>
      </c>
      <c r="B28" s="174"/>
      <c r="C28" s="174"/>
      <c r="D28" s="174"/>
      <c r="E28" s="175"/>
      <c r="F28" s="84">
        <v>73</v>
      </c>
      <c r="G28" s="84">
        <v>73</v>
      </c>
      <c r="H28" s="84">
        <v>54</v>
      </c>
      <c r="I28" s="84">
        <v>59</v>
      </c>
      <c r="J28" s="84"/>
      <c r="K28" s="84"/>
      <c r="L28" s="84"/>
      <c r="M28" s="84"/>
      <c r="N28" s="84"/>
      <c r="O28" s="84"/>
    </row>
    <row r="29" spans="1:15" s="150" customFormat="1" ht="15" customHeight="1" x14ac:dyDescent="0.25">
      <c r="A29" s="182" t="s">
        <v>295</v>
      </c>
      <c r="B29" s="174"/>
      <c r="C29" s="174"/>
      <c r="D29" s="174"/>
      <c r="E29" s="175"/>
      <c r="F29" s="116">
        <v>6.7219152899999995E-2</v>
      </c>
      <c r="G29" s="116">
        <v>6.1036789299999998E-2</v>
      </c>
      <c r="H29" s="116">
        <v>4.3443282399999998E-2</v>
      </c>
      <c r="I29" s="116">
        <v>4.7275641E-2</v>
      </c>
      <c r="J29" s="116"/>
      <c r="K29" s="116"/>
      <c r="L29" s="116"/>
      <c r="M29" s="116"/>
      <c r="N29" s="116"/>
      <c r="O29" s="116"/>
    </row>
    <row r="30" spans="1:15" s="150" customFormat="1" ht="15" customHeight="1" x14ac:dyDescent="0.25">
      <c r="A30" s="182" t="s">
        <v>320</v>
      </c>
      <c r="B30" s="178"/>
      <c r="C30" s="178"/>
      <c r="D30" s="178"/>
      <c r="E30" s="179"/>
      <c r="F30" s="84">
        <v>308</v>
      </c>
      <c r="G30" s="84">
        <v>350</v>
      </c>
      <c r="H30" s="84">
        <v>318</v>
      </c>
      <c r="I30" s="84">
        <v>281</v>
      </c>
      <c r="J30" s="84"/>
      <c r="K30" s="84"/>
      <c r="L30" s="84"/>
      <c r="M30" s="84"/>
      <c r="N30" s="84"/>
      <c r="O30" s="84"/>
    </row>
    <row r="31" spans="1:15" s="150" customFormat="1" ht="15" customHeight="1" x14ac:dyDescent="0.25">
      <c r="A31" s="182" t="s">
        <v>332</v>
      </c>
      <c r="B31" s="178"/>
      <c r="C31" s="178"/>
      <c r="D31" s="178"/>
      <c r="E31" s="179"/>
      <c r="F31" s="116">
        <v>0.15346287989999999</v>
      </c>
      <c r="G31" s="116">
        <v>0.15666965090000001</v>
      </c>
      <c r="H31" s="116">
        <v>0.14763231199999999</v>
      </c>
      <c r="I31" s="116">
        <v>0.12848651119999999</v>
      </c>
      <c r="J31" s="116"/>
      <c r="K31" s="116"/>
      <c r="L31" s="116"/>
      <c r="M31" s="116"/>
      <c r="N31" s="116"/>
      <c r="O31" s="116"/>
    </row>
    <row r="32" spans="1:15" s="9" customFormat="1" ht="15" customHeight="1" x14ac:dyDescent="0.2">
      <c r="A32" s="182" t="s">
        <v>321</v>
      </c>
      <c r="B32" s="178"/>
      <c r="C32" s="178"/>
      <c r="D32" s="178"/>
      <c r="E32" s="179"/>
      <c r="F32" s="84">
        <v>134</v>
      </c>
      <c r="G32" s="84">
        <v>143</v>
      </c>
      <c r="H32" s="84">
        <v>132</v>
      </c>
      <c r="I32" s="84">
        <v>114</v>
      </c>
      <c r="J32" s="84"/>
      <c r="K32" s="84"/>
      <c r="L32" s="84"/>
      <c r="M32" s="84"/>
      <c r="N32" s="84"/>
      <c r="O32" s="84"/>
    </row>
    <row r="33" spans="1:15" s="9" customFormat="1" ht="15" customHeight="1" x14ac:dyDescent="0.2">
      <c r="A33" s="182" t="s">
        <v>322</v>
      </c>
      <c r="B33" s="178"/>
      <c r="C33" s="178"/>
      <c r="D33" s="178"/>
      <c r="E33" s="179"/>
      <c r="F33" s="116">
        <v>0.1169284468</v>
      </c>
      <c r="G33" s="116">
        <v>0.11163153789999999</v>
      </c>
      <c r="H33" s="116">
        <v>0.10688259109999999</v>
      </c>
      <c r="I33" s="116">
        <v>9.1492776900000003E-2</v>
      </c>
      <c r="J33" s="116"/>
      <c r="K33" s="116"/>
      <c r="L33" s="116"/>
      <c r="M33" s="116"/>
      <c r="N33" s="116"/>
      <c r="O33" s="116"/>
    </row>
    <row r="34" spans="1:15" s="9" customFormat="1" ht="15" customHeight="1" x14ac:dyDescent="0.2">
      <c r="A34" s="182" t="s">
        <v>323</v>
      </c>
      <c r="B34" s="178"/>
      <c r="C34" s="178"/>
      <c r="D34" s="178"/>
      <c r="E34" s="179"/>
      <c r="F34" s="84" t="s">
        <v>334</v>
      </c>
      <c r="G34" s="84" t="s">
        <v>334</v>
      </c>
      <c r="H34" s="84" t="s">
        <v>334</v>
      </c>
      <c r="I34" s="84" t="s">
        <v>334</v>
      </c>
      <c r="J34" s="84"/>
      <c r="K34" s="84"/>
      <c r="L34" s="84"/>
      <c r="M34" s="84"/>
      <c r="N34" s="84"/>
      <c r="O34" s="84"/>
    </row>
    <row r="35" spans="1:15" s="10" customFormat="1" ht="15" customHeight="1" x14ac:dyDescent="0.2">
      <c r="A35" s="182" t="s">
        <v>296</v>
      </c>
      <c r="B35" s="178"/>
      <c r="C35" s="178"/>
      <c r="D35" s="178"/>
      <c r="E35" s="179"/>
      <c r="F35" s="116"/>
      <c r="G35" s="116"/>
      <c r="H35" s="116"/>
      <c r="I35" s="116"/>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B10:D10"/>
    <mergeCell ref="E2:M4"/>
    <mergeCell ref="N2:O2"/>
    <mergeCell ref="N4:O4"/>
    <mergeCell ref="E5:G5"/>
    <mergeCell ref="E6:O6"/>
    <mergeCell ref="E8:H8"/>
    <mergeCell ref="A9:D9"/>
    <mergeCell ref="A8:C8"/>
    <mergeCell ref="A26:E26"/>
    <mergeCell ref="A27:E27"/>
    <mergeCell ref="B11:D11"/>
    <mergeCell ref="B12:D12"/>
    <mergeCell ref="B13:D13"/>
    <mergeCell ref="B14:D14"/>
    <mergeCell ref="A17:C17"/>
    <mergeCell ref="A18:C20"/>
    <mergeCell ref="A21:C21"/>
    <mergeCell ref="A22:D22"/>
    <mergeCell ref="E23:G23"/>
    <mergeCell ref="A24:E24"/>
    <mergeCell ref="A25:E2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topLeftCell="A4"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1" t="s">
        <v>333</v>
      </c>
      <c r="F2" s="201"/>
      <c r="G2" s="201"/>
      <c r="H2" s="201"/>
      <c r="I2" s="201"/>
      <c r="J2" s="201"/>
      <c r="K2" s="201"/>
      <c r="L2" s="201"/>
      <c r="M2" s="201"/>
      <c r="N2" s="201"/>
      <c r="O2" s="201"/>
      <c r="P2" s="201"/>
      <c r="Q2" s="201"/>
      <c r="R2" s="201"/>
      <c r="S2" s="201"/>
      <c r="T2" s="201"/>
      <c r="U2" s="201"/>
      <c r="V2" s="201"/>
      <c r="W2" s="201"/>
      <c r="X2" s="201"/>
      <c r="Y2" s="201"/>
      <c r="Z2" s="198" t="s">
        <v>3</v>
      </c>
      <c r="AA2" s="198"/>
      <c r="AB2" s="198"/>
    </row>
    <row r="3" spans="1:28" ht="16.5" customHeight="1" x14ac:dyDescent="0.25">
      <c r="A3" s="1"/>
      <c r="B3" s="63"/>
      <c r="C3" s="63"/>
      <c r="D3" s="2"/>
      <c r="E3" s="201"/>
      <c r="F3" s="201"/>
      <c r="G3" s="201"/>
      <c r="H3" s="201"/>
      <c r="I3" s="201"/>
      <c r="J3" s="201"/>
      <c r="K3" s="201"/>
      <c r="L3" s="201"/>
      <c r="M3" s="201"/>
      <c r="N3" s="201"/>
      <c r="O3" s="201"/>
      <c r="P3" s="201"/>
      <c r="Q3" s="201"/>
      <c r="R3" s="201"/>
      <c r="S3" s="201"/>
      <c r="T3" s="201"/>
      <c r="U3" s="201"/>
      <c r="V3" s="201"/>
      <c r="W3" s="201"/>
      <c r="X3" s="201"/>
      <c r="Y3" s="201"/>
      <c r="Z3"/>
      <c r="AA3" s="69"/>
      <c r="AB3" s="69"/>
    </row>
    <row r="4" spans="1:28" ht="16.5" customHeight="1" x14ac:dyDescent="0.25">
      <c r="A4" s="1"/>
      <c r="B4" s="1"/>
      <c r="C4" s="1"/>
      <c r="E4" s="201"/>
      <c r="F4" s="201"/>
      <c r="G4" s="201"/>
      <c r="H4" s="201"/>
      <c r="I4" s="201"/>
      <c r="J4" s="201"/>
      <c r="K4" s="201"/>
      <c r="L4" s="201"/>
      <c r="M4" s="201"/>
      <c r="N4" s="201"/>
      <c r="O4" s="201"/>
      <c r="P4" s="201"/>
      <c r="Q4" s="201"/>
      <c r="R4" s="201"/>
      <c r="S4" s="201"/>
      <c r="T4" s="201"/>
      <c r="U4" s="201"/>
      <c r="V4" s="201"/>
      <c r="W4" s="201"/>
      <c r="X4" s="201"/>
      <c r="Y4" s="201"/>
      <c r="Z4" s="200" t="s">
        <v>326</v>
      </c>
      <c r="AA4" s="200"/>
      <c r="AB4" s="200"/>
    </row>
    <row r="5" spans="1:28" ht="16.5" customHeight="1" x14ac:dyDescent="0.25">
      <c r="A5" s="1"/>
      <c r="B5" s="1"/>
      <c r="C5" s="1"/>
      <c r="E5" s="199"/>
      <c r="F5" s="199"/>
      <c r="G5" s="199"/>
      <c r="H5" s="68"/>
      <c r="I5" s="68"/>
      <c r="J5" s="13"/>
      <c r="K5"/>
      <c r="L5" s="8"/>
      <c r="M5" s="68"/>
      <c r="N5" s="68"/>
      <c r="O5" s="68"/>
      <c r="P5" s="68"/>
      <c r="Q5"/>
      <c r="R5"/>
      <c r="S5"/>
      <c r="T5"/>
      <c r="U5"/>
      <c r="V5"/>
      <c r="W5"/>
      <c r="X5"/>
      <c r="Y5"/>
      <c r="Z5"/>
      <c r="AA5"/>
      <c r="AB5"/>
    </row>
    <row r="6" spans="1:28" ht="15.75" x14ac:dyDescent="0.25">
      <c r="A6" s="206" t="s">
        <v>5</v>
      </c>
      <c r="B6" s="207"/>
      <c r="C6" s="207"/>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5" t="s">
        <v>9</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134"/>
    </row>
    <row r="9" spans="1:28" s="146" customFormat="1" ht="12.75" customHeight="1" x14ac:dyDescent="0.2">
      <c r="A9" s="148" t="s">
        <v>4</v>
      </c>
      <c r="B9" s="264" t="s">
        <v>214</v>
      </c>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row>
    <row r="10" spans="1:28" s="135" customFormat="1" ht="6.75" customHeight="1" x14ac:dyDescent="0.2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row>
    <row r="11" spans="1:28" s="149" customFormat="1" ht="13.5" customHeight="1" x14ac:dyDescent="0.25">
      <c r="A11" s="265" t="s">
        <v>181</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34"/>
      <c r="AB11" s="134"/>
    </row>
    <row r="12" spans="1:28" s="146" customFormat="1" ht="12.75" customHeight="1" x14ac:dyDescent="0.2">
      <c r="A12" s="148" t="s">
        <v>4</v>
      </c>
      <c r="B12" s="267" t="s">
        <v>182</v>
      </c>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row>
    <row r="13" spans="1:28" s="146" customFormat="1" ht="12.75" customHeight="1" x14ac:dyDescent="0.2">
      <c r="A13" s="148" t="s">
        <v>4</v>
      </c>
      <c r="B13" s="267" t="s">
        <v>299</v>
      </c>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row>
    <row r="14" spans="1:28" s="146" customFormat="1" ht="12.75" customHeight="1" x14ac:dyDescent="0.2">
      <c r="A14" s="148" t="s">
        <v>4</v>
      </c>
      <c r="B14" s="267" t="s">
        <v>227</v>
      </c>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5" t="s">
        <v>180</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134"/>
      <c r="AB16" s="134"/>
    </row>
    <row r="17" spans="1:28" s="146" customFormat="1" ht="24.75" customHeight="1" x14ac:dyDescent="0.2">
      <c r="A17" s="148" t="s">
        <v>4</v>
      </c>
      <c r="B17" s="267" t="s">
        <v>186</v>
      </c>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row>
    <row r="18" spans="1:28" s="146" customFormat="1" ht="12.75" customHeight="1" x14ac:dyDescent="0.2">
      <c r="A18" s="148" t="s">
        <v>4</v>
      </c>
      <c r="B18" s="267" t="s">
        <v>187</v>
      </c>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row>
    <row r="19" spans="1:28" s="146" customFormat="1" ht="12.75" customHeight="1" x14ac:dyDescent="0.2">
      <c r="A19" s="148" t="s">
        <v>4</v>
      </c>
      <c r="B19" s="267" t="s">
        <v>281</v>
      </c>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row>
    <row r="20" spans="1:28" s="146" customFormat="1" ht="12.75" customHeight="1" x14ac:dyDescent="0.2">
      <c r="A20" s="148" t="s">
        <v>4</v>
      </c>
      <c r="B20" s="267" t="s">
        <v>188</v>
      </c>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row>
    <row r="21" spans="1:28" s="146" customFormat="1" ht="12.75" customHeight="1" x14ac:dyDescent="0.2">
      <c r="A21" s="148" t="s">
        <v>4</v>
      </c>
      <c r="B21" s="267" t="s">
        <v>189</v>
      </c>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row>
    <row r="22" spans="1:28" s="146" customFormat="1" ht="12.75" customHeight="1" x14ac:dyDescent="0.2">
      <c r="A22" s="148" t="s">
        <v>4</v>
      </c>
      <c r="B22" s="267" t="s">
        <v>190</v>
      </c>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row>
    <row r="23" spans="1:28" s="146" customFormat="1" ht="24.75" customHeight="1" x14ac:dyDescent="0.2">
      <c r="A23" s="148" t="s">
        <v>4</v>
      </c>
      <c r="B23" s="267" t="s">
        <v>191</v>
      </c>
      <c r="C23" s="267"/>
      <c r="D23" s="267"/>
      <c r="E23" s="267"/>
      <c r="F23" s="267"/>
      <c r="G23" s="267"/>
      <c r="H23" s="267"/>
      <c r="I23" s="267"/>
      <c r="J23" s="267"/>
      <c r="K23" s="267"/>
      <c r="L23" s="267"/>
      <c r="M23" s="267"/>
      <c r="N23" s="267"/>
      <c r="O23" s="267"/>
      <c r="P23" s="267"/>
      <c r="Q23" s="267"/>
      <c r="R23" s="267"/>
      <c r="S23" s="267"/>
      <c r="T23" s="267"/>
      <c r="U23" s="267"/>
      <c r="V23" s="267"/>
      <c r="W23" s="267"/>
      <c r="X23" s="267"/>
      <c r="Y23" s="267"/>
      <c r="Z23" s="267"/>
      <c r="AA23" s="267"/>
      <c r="AB23" s="267"/>
    </row>
    <row r="24" spans="1:28" s="146" customFormat="1" ht="12.75" customHeight="1" x14ac:dyDescent="0.2">
      <c r="A24" s="148" t="s">
        <v>4</v>
      </c>
      <c r="B24" s="267" t="s">
        <v>192</v>
      </c>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c r="AA24" s="267"/>
      <c r="AB24" s="267"/>
    </row>
    <row r="25" spans="1:28" s="146" customFormat="1" ht="12.75" customHeight="1" x14ac:dyDescent="0.2">
      <c r="A25" s="148" t="s">
        <v>4</v>
      </c>
      <c r="B25" s="267" t="s">
        <v>193</v>
      </c>
      <c r="C25" s="267"/>
      <c r="D25" s="267"/>
      <c r="E25" s="267"/>
      <c r="F25" s="267"/>
      <c r="G25" s="267"/>
      <c r="H25" s="267"/>
      <c r="I25" s="267"/>
      <c r="J25" s="267"/>
      <c r="K25" s="267"/>
      <c r="L25" s="267"/>
      <c r="M25" s="267"/>
      <c r="N25" s="267"/>
      <c r="O25" s="267"/>
      <c r="P25" s="267"/>
      <c r="Q25" s="267"/>
      <c r="R25" s="267"/>
      <c r="S25" s="267"/>
      <c r="T25" s="267"/>
      <c r="U25" s="267"/>
      <c r="V25" s="267"/>
      <c r="W25" s="267"/>
      <c r="X25" s="267"/>
      <c r="Y25" s="267"/>
      <c r="Z25" s="267"/>
      <c r="AA25" s="267"/>
      <c r="AB25" s="267"/>
    </row>
    <row r="26" spans="1:28" s="146" customFormat="1" ht="12.75" customHeight="1" x14ac:dyDescent="0.2">
      <c r="A26" s="148" t="s">
        <v>4</v>
      </c>
      <c r="B26" s="267" t="s">
        <v>298</v>
      </c>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row>
    <row r="27" spans="1:28" s="146" customFormat="1" ht="51" customHeight="1" x14ac:dyDescent="0.2">
      <c r="A27" s="148" t="s">
        <v>4</v>
      </c>
      <c r="B27" s="267" t="s">
        <v>194</v>
      </c>
      <c r="C27" s="267"/>
      <c r="D27" s="267"/>
      <c r="E27" s="267"/>
      <c r="F27" s="267"/>
      <c r="G27" s="267"/>
      <c r="H27" s="267"/>
      <c r="I27" s="267"/>
      <c r="J27" s="267"/>
      <c r="K27" s="267"/>
      <c r="L27" s="267"/>
      <c r="M27" s="267"/>
      <c r="N27" s="267"/>
      <c r="O27" s="267"/>
      <c r="P27" s="267"/>
      <c r="Q27" s="267"/>
      <c r="R27" s="267"/>
      <c r="S27" s="267"/>
      <c r="T27" s="267"/>
      <c r="U27" s="267"/>
      <c r="V27" s="267"/>
      <c r="W27" s="267"/>
      <c r="X27" s="267"/>
      <c r="Y27" s="267"/>
      <c r="Z27" s="267"/>
      <c r="AA27" s="267"/>
      <c r="AB27" s="267"/>
    </row>
    <row r="28" spans="1:28" s="146" customFormat="1" ht="12.75" customHeight="1" x14ac:dyDescent="0.2">
      <c r="A28" s="148" t="s">
        <v>4</v>
      </c>
      <c r="B28" s="267" t="s">
        <v>195</v>
      </c>
      <c r="C28" s="267"/>
      <c r="D28" s="267"/>
      <c r="E28" s="267"/>
      <c r="F28" s="267"/>
      <c r="G28" s="267"/>
      <c r="H28" s="267"/>
      <c r="I28" s="267"/>
      <c r="J28" s="267"/>
      <c r="K28" s="267"/>
      <c r="L28" s="267"/>
      <c r="M28" s="267"/>
      <c r="N28" s="267"/>
      <c r="O28" s="267"/>
      <c r="P28" s="267"/>
      <c r="Q28" s="267"/>
      <c r="R28" s="267"/>
      <c r="S28" s="267"/>
      <c r="T28" s="267"/>
      <c r="U28" s="267"/>
      <c r="V28" s="267"/>
      <c r="W28" s="267"/>
      <c r="X28" s="267"/>
      <c r="Y28" s="267"/>
      <c r="Z28" s="267"/>
      <c r="AA28" s="267"/>
      <c r="AB28" s="267"/>
    </row>
    <row r="29" spans="1:28" s="146" customFormat="1" ht="12.75" customHeight="1" x14ac:dyDescent="0.2">
      <c r="A29" s="148" t="s">
        <v>4</v>
      </c>
      <c r="B29" s="267" t="s">
        <v>196</v>
      </c>
      <c r="C29" s="267"/>
      <c r="D29" s="267"/>
      <c r="E29" s="267"/>
      <c r="F29" s="267"/>
      <c r="G29" s="267"/>
      <c r="H29" s="267"/>
      <c r="I29" s="267"/>
      <c r="J29" s="267"/>
      <c r="K29" s="267"/>
      <c r="L29" s="267"/>
      <c r="M29" s="267"/>
      <c r="N29" s="267"/>
      <c r="O29" s="267"/>
      <c r="P29" s="267"/>
      <c r="Q29" s="267"/>
      <c r="R29" s="267"/>
      <c r="S29" s="267"/>
      <c r="T29" s="267"/>
      <c r="U29" s="267"/>
      <c r="V29" s="267"/>
      <c r="W29" s="267"/>
      <c r="X29" s="267"/>
      <c r="Y29" s="267"/>
      <c r="Z29" s="267"/>
      <c r="AA29" s="267"/>
      <c r="AB29" s="267"/>
    </row>
    <row r="30" spans="1:28" s="146" customFormat="1" ht="24.75" customHeight="1" x14ac:dyDescent="0.2">
      <c r="A30" s="148" t="s">
        <v>4</v>
      </c>
      <c r="B30" s="267" t="s">
        <v>249</v>
      </c>
      <c r="C30" s="267"/>
      <c r="D30" s="267"/>
      <c r="E30" s="267"/>
      <c r="F30" s="267"/>
      <c r="G30" s="267"/>
      <c r="H30" s="267"/>
      <c r="I30" s="267"/>
      <c r="J30" s="267"/>
      <c r="K30" s="267"/>
      <c r="L30" s="267"/>
      <c r="M30" s="267"/>
      <c r="N30" s="267"/>
      <c r="O30" s="267"/>
      <c r="P30" s="267"/>
      <c r="Q30" s="267"/>
      <c r="R30" s="267"/>
      <c r="S30" s="267"/>
      <c r="T30" s="267"/>
      <c r="U30" s="267"/>
      <c r="V30" s="267"/>
      <c r="W30" s="267"/>
      <c r="X30" s="267"/>
      <c r="Y30" s="267"/>
      <c r="Z30" s="267"/>
      <c r="AA30" s="267"/>
      <c r="AB30" s="267"/>
    </row>
    <row r="31" spans="1:28" s="146" customFormat="1" ht="12.75" customHeight="1" x14ac:dyDescent="0.2">
      <c r="A31" s="148" t="s">
        <v>4</v>
      </c>
      <c r="B31" s="267" t="s">
        <v>197</v>
      </c>
      <c r="C31" s="267"/>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row>
    <row r="32" spans="1:28" s="146" customFormat="1" ht="12.75" customHeight="1" x14ac:dyDescent="0.2">
      <c r="A32" s="148" t="s">
        <v>4</v>
      </c>
      <c r="B32" s="267" t="s">
        <v>250</v>
      </c>
      <c r="C32" s="267"/>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row>
    <row r="33" spans="1:28" s="147" customFormat="1" ht="24.75" customHeight="1" x14ac:dyDescent="0.2">
      <c r="A33" s="148" t="s">
        <v>4</v>
      </c>
      <c r="B33" s="267" t="s">
        <v>251</v>
      </c>
      <c r="C33" s="267"/>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row>
    <row r="34" spans="1:28" s="146" customFormat="1" ht="12.75" customHeight="1" x14ac:dyDescent="0.2">
      <c r="A34" s="148" t="s">
        <v>4</v>
      </c>
      <c r="B34" s="267" t="s">
        <v>325</v>
      </c>
      <c r="C34" s="267"/>
      <c r="D34" s="267"/>
      <c r="E34" s="267"/>
      <c r="F34" s="267"/>
      <c r="G34" s="267"/>
      <c r="H34" s="267"/>
      <c r="I34" s="267"/>
      <c r="J34" s="267"/>
      <c r="K34" s="267"/>
      <c r="L34" s="267"/>
      <c r="M34" s="267"/>
      <c r="N34" s="267"/>
      <c r="O34" s="267"/>
      <c r="P34" s="267"/>
      <c r="Q34" s="267"/>
      <c r="R34" s="267"/>
      <c r="S34" s="267"/>
      <c r="T34" s="267"/>
      <c r="U34" s="267"/>
      <c r="V34" s="267"/>
      <c r="W34" s="267"/>
      <c r="X34" s="267"/>
      <c r="Y34" s="267"/>
      <c r="Z34" s="267"/>
      <c r="AA34" s="267"/>
      <c r="AB34" s="267"/>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3">
      <c r="G51"/>
      <c r="H51"/>
      <c r="I51"/>
      <c r="J51"/>
      <c r="K51"/>
      <c r="L51"/>
      <c r="M51"/>
      <c r="N51"/>
      <c r="O51"/>
      <c r="P51"/>
      <c r="Q51"/>
      <c r="R51"/>
      <c r="S51"/>
      <c r="T51"/>
      <c r="U51"/>
      <c r="V51"/>
      <c r="W51"/>
      <c r="X51"/>
      <c r="Y51"/>
      <c r="Z51"/>
      <c r="AA51"/>
      <c r="AB51"/>
    </row>
    <row r="52" spans="7:28" ht="13.5" customHeight="1" x14ac:dyDescent="0.3">
      <c r="G52"/>
      <c r="H52"/>
      <c r="I52"/>
      <c r="J52"/>
      <c r="K52"/>
      <c r="L52"/>
      <c r="M52"/>
      <c r="N52"/>
      <c r="O52"/>
      <c r="P52"/>
      <c r="Q52"/>
      <c r="R52"/>
      <c r="S52"/>
      <c r="T52"/>
      <c r="U52"/>
      <c r="V52"/>
      <c r="W52"/>
      <c r="X52"/>
      <c r="Y52"/>
      <c r="Z52"/>
      <c r="AA52"/>
      <c r="AB52"/>
    </row>
    <row r="53" spans="7:28" ht="13.5" customHeight="1" x14ac:dyDescent="0.3">
      <c r="G53"/>
      <c r="H53"/>
      <c r="I53"/>
      <c r="J53"/>
      <c r="K53"/>
      <c r="L53"/>
      <c r="M53"/>
      <c r="N53"/>
      <c r="O53"/>
      <c r="P53"/>
      <c r="Q53"/>
      <c r="R53"/>
      <c r="S53"/>
      <c r="T53"/>
      <c r="U53"/>
      <c r="V53"/>
      <c r="W53"/>
      <c r="X53"/>
      <c r="Y53"/>
      <c r="Z53"/>
      <c r="AA53"/>
      <c r="AB53"/>
    </row>
    <row r="54" spans="7:28" ht="13.5" customHeight="1" x14ac:dyDescent="0.3">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 ref="B17:AB17"/>
    <mergeCell ref="B18:AB18"/>
    <mergeCell ref="B19:AB19"/>
    <mergeCell ref="B20:AB20"/>
    <mergeCell ref="A10:AB10"/>
    <mergeCell ref="A16:Z16"/>
    <mergeCell ref="A11:Z11"/>
    <mergeCell ref="B12:AB12"/>
    <mergeCell ref="B13:AB13"/>
    <mergeCell ref="B14:AB14"/>
    <mergeCell ref="Z2:AB2"/>
    <mergeCell ref="E2:Y4"/>
    <mergeCell ref="A6:C6"/>
    <mergeCell ref="B9:AB9"/>
    <mergeCell ref="Z4:AB4"/>
    <mergeCell ref="E5:G5"/>
    <mergeCell ref="A8:AA8"/>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D32" sqref="D32:AA32"/>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333</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I40" sqref="I40"/>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1" t="s">
        <v>333</v>
      </c>
      <c r="F2" s="201"/>
      <c r="G2" s="201"/>
      <c r="H2" s="201"/>
      <c r="I2" s="201"/>
      <c r="J2" s="201"/>
      <c r="K2" s="201"/>
      <c r="L2" s="201"/>
      <c r="M2" s="201"/>
      <c r="N2" s="201"/>
      <c r="O2" s="201"/>
      <c r="P2" s="198" t="s">
        <v>3</v>
      </c>
      <c r="Q2" s="198"/>
      <c r="R2" s="198"/>
    </row>
    <row r="3" spans="1:18" ht="16.5" customHeight="1" x14ac:dyDescent="0.25">
      <c r="B3" s="63"/>
      <c r="C3" s="63"/>
      <c r="D3" s="2"/>
      <c r="E3" s="201"/>
      <c r="F3" s="201"/>
      <c r="G3" s="201"/>
      <c r="H3" s="201"/>
      <c r="I3" s="201"/>
      <c r="J3" s="201"/>
      <c r="K3" s="201"/>
      <c r="L3" s="201"/>
      <c r="M3" s="201"/>
      <c r="N3" s="201"/>
      <c r="O3" s="201"/>
      <c r="P3" s="69"/>
    </row>
    <row r="4" spans="1:18" ht="16.5" customHeight="1" x14ac:dyDescent="0.25">
      <c r="B4" s="1"/>
      <c r="C4" s="1"/>
      <c r="E4" s="201"/>
      <c r="F4" s="201"/>
      <c r="G4" s="201"/>
      <c r="H4" s="201"/>
      <c r="I4" s="201"/>
      <c r="J4" s="201"/>
      <c r="K4" s="201"/>
      <c r="L4" s="201"/>
      <c r="M4" s="201"/>
      <c r="N4" s="201"/>
      <c r="O4" s="201"/>
      <c r="P4" s="200" t="s">
        <v>326</v>
      </c>
      <c r="Q4" s="200"/>
      <c r="R4" s="200"/>
    </row>
    <row r="5" spans="1:18" ht="16.5" customHeight="1" x14ac:dyDescent="0.25">
      <c r="B5" s="1"/>
      <c r="C5" s="1"/>
      <c r="E5" s="68"/>
      <c r="F5" s="68"/>
      <c r="G5" s="68"/>
      <c r="H5" s="68"/>
      <c r="I5" s="68"/>
      <c r="J5" s="68"/>
      <c r="K5" s="68"/>
      <c r="L5" s="68"/>
      <c r="M5" s="68"/>
      <c r="N5" s="68"/>
      <c r="O5" s="68"/>
      <c r="P5" s="68"/>
      <c r="Q5" s="2"/>
      <c r="R5" s="2"/>
    </row>
    <row r="6" spans="1:18" ht="15.75" x14ac:dyDescent="0.25">
      <c r="A6" s="220" t="s">
        <v>168</v>
      </c>
      <c r="B6" s="220"/>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1" t="s">
        <v>200</v>
      </c>
      <c r="B9" s="221"/>
      <c r="C9" s="221"/>
      <c r="D9" s="221"/>
      <c r="F9" s="163" t="s">
        <v>164</v>
      </c>
      <c r="G9" s="163"/>
      <c r="H9" s="163"/>
      <c r="J9" s="217" t="s">
        <v>165</v>
      </c>
      <c r="K9" s="217"/>
      <c r="L9" s="217"/>
      <c r="M9" s="217"/>
      <c r="N9" s="217"/>
      <c r="O9" s="217"/>
      <c r="P9" s="217"/>
      <c r="Q9" s="217"/>
      <c r="R9" s="217"/>
    </row>
    <row r="10" spans="1:18" s="26" customFormat="1" ht="14.25" customHeight="1" x14ac:dyDescent="0.2">
      <c r="A10" s="213" t="str">
        <f>"Total = "&amp;TEXT('1'!I26,"#,##0")</f>
        <v>Total = 6,973</v>
      </c>
      <c r="B10" s="213"/>
      <c r="C10" s="213"/>
      <c r="D10" s="213"/>
      <c r="E10" s="77"/>
      <c r="F10" s="213" t="str">
        <f>"n = "&amp;TEXT('1'!I25,"#,##0")</f>
        <v>n = 2,860</v>
      </c>
      <c r="G10" s="213"/>
      <c r="H10" s="77"/>
      <c r="J10" s="218" t="str">
        <f>"Among those with Medicaid coverage (n = "&amp;TEXT('6a'!I26,"#,##0")&amp;", "&amp;TEXT('6a'!I27,"##.0%")&amp;"). Percent with these conditions or visiting an Emergency Department (ED)."</f>
        <v>Among those with Medicaid coverage (n = 5,244, 81.0%). Percent with these conditions or visiting an Emergency Department (ED).</v>
      </c>
      <c r="K10" s="218"/>
      <c r="L10" s="218"/>
      <c r="M10" s="218"/>
      <c r="N10" s="218"/>
      <c r="O10" s="218"/>
      <c r="P10" s="218"/>
      <c r="Q10" s="218"/>
      <c r="R10" s="218"/>
    </row>
    <row r="11" spans="1:18" s="26" customFormat="1" ht="12.75" customHeight="1" x14ac:dyDescent="0.2">
      <c r="A11" s="62"/>
      <c r="B11" s="62"/>
      <c r="C11" s="62"/>
      <c r="D11" s="27"/>
      <c r="E11" s="27"/>
      <c r="F11" s="27"/>
      <c r="G11" s="27"/>
      <c r="H11" s="51"/>
      <c r="I11" s="51"/>
      <c r="J11" s="218"/>
      <c r="K11" s="218"/>
      <c r="L11" s="218"/>
      <c r="M11" s="218"/>
      <c r="N11" s="218"/>
      <c r="O11" s="218"/>
      <c r="P11" s="218"/>
      <c r="Q11" s="218"/>
      <c r="R11" s="218"/>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14"/>
      <c r="B16" s="214"/>
      <c r="C16" s="214"/>
      <c r="D16" s="214"/>
      <c r="E16" s="214"/>
      <c r="F16" s="214"/>
      <c r="G16" s="214"/>
      <c r="H16" s="33"/>
      <c r="I16" s="52"/>
      <c r="J16" s="33"/>
      <c r="K16" s="33"/>
      <c r="L16" s="33"/>
      <c r="M16" s="33"/>
      <c r="N16" s="49"/>
      <c r="O16" s="33"/>
      <c r="P16" s="33"/>
      <c r="Q16" s="33"/>
      <c r="R16" s="33"/>
    </row>
    <row r="17" spans="1:18" s="29" customFormat="1" ht="12.75" customHeight="1" x14ac:dyDescent="0.2">
      <c r="A17" s="215"/>
      <c r="B17" s="216"/>
      <c r="C17" s="216"/>
      <c r="D17" s="216"/>
      <c r="E17" s="216"/>
      <c r="F17" s="216"/>
      <c r="G17" s="216"/>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9" t="s">
        <v>201</v>
      </c>
      <c r="B21" s="219"/>
      <c r="C21" s="219"/>
      <c r="D21" s="219"/>
      <c r="E21" s="219"/>
      <c r="F21" s="219"/>
      <c r="G21" s="219"/>
      <c r="H21" s="219"/>
    </row>
    <row r="22" spans="1:18" s="16" customFormat="1" ht="12.75" customHeight="1" x14ac:dyDescent="0.2">
      <c r="A22" s="213"/>
      <c r="B22" s="213"/>
      <c r="C22" s="213"/>
      <c r="D22" s="213"/>
      <c r="E22" s="213"/>
      <c r="F22" s="213"/>
      <c r="G22" s="213"/>
      <c r="H22" s="213"/>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7" t="s">
        <v>167</v>
      </c>
      <c r="K25" s="217"/>
      <c r="L25" s="217"/>
      <c r="M25" s="217"/>
      <c r="N25" s="217"/>
      <c r="O25" s="217"/>
      <c r="P25" s="217"/>
      <c r="Q25" s="217"/>
      <c r="R25" s="217"/>
    </row>
    <row r="26" spans="1:18" s="16" customFormat="1" ht="12.75" customHeight="1" x14ac:dyDescent="0.2">
      <c r="A26" s="14"/>
      <c r="B26" s="14"/>
      <c r="C26" s="14"/>
      <c r="D26" s="14"/>
      <c r="E26" s="24"/>
      <c r="F26" s="24"/>
      <c r="G26" s="24"/>
      <c r="H26" s="28"/>
      <c r="I26" s="51"/>
      <c r="J26" s="218" t="str">
        <f>"Among those with Medicaid coverage (n = "&amp;TEXT('6a'!I26,"#,##0")&amp;", "&amp;TEXT('6a'!I27,"##.0%")&amp;"). Mental health conditions include depression, bipolar disorder, psychosis disorder."</f>
        <v>Among those with Medicaid coverage (n = 5,244, 81.0%). Mental health conditions include depression, bipolar disorder, psychosis disorder.</v>
      </c>
      <c r="K26" s="218"/>
      <c r="L26" s="218"/>
      <c r="M26" s="218"/>
      <c r="N26" s="218"/>
      <c r="O26" s="218"/>
      <c r="P26" s="218"/>
      <c r="Q26" s="218"/>
      <c r="R26" s="218"/>
    </row>
    <row r="27" spans="1:18" s="16" customFormat="1" ht="12.75" customHeight="1" x14ac:dyDescent="0.2">
      <c r="A27" s="14"/>
      <c r="B27" s="14"/>
      <c r="C27" s="14"/>
      <c r="D27" s="14"/>
      <c r="E27" s="24"/>
      <c r="F27" s="24"/>
      <c r="G27" s="24"/>
      <c r="H27" s="31"/>
      <c r="I27" s="28"/>
      <c r="J27" s="218"/>
      <c r="K27" s="218"/>
      <c r="L27" s="218"/>
      <c r="M27" s="218"/>
      <c r="N27" s="218"/>
      <c r="O27" s="218"/>
      <c r="P27" s="218"/>
      <c r="Q27" s="218"/>
      <c r="R27" s="218"/>
    </row>
    <row r="28" spans="1:18" s="16" customFormat="1" ht="12.75" customHeight="1" x14ac:dyDescent="0.2">
      <c r="A28" s="14"/>
      <c r="B28" s="14"/>
      <c r="C28" s="14"/>
      <c r="D28" s="14"/>
      <c r="E28" s="24"/>
      <c r="F28" s="24"/>
      <c r="G28" s="24"/>
      <c r="H28" s="52"/>
      <c r="I28" s="28"/>
      <c r="J28" s="222" t="s">
        <v>253</v>
      </c>
      <c r="K28" s="222"/>
      <c r="L28" s="222"/>
      <c r="M28" s="38"/>
      <c r="N28" s="38"/>
      <c r="O28" s="38"/>
      <c r="P28" s="225" t="s">
        <v>254</v>
      </c>
      <c r="Q28" s="225"/>
      <c r="R28" s="225"/>
    </row>
    <row r="29" spans="1:18" s="29" customFormat="1" ht="12.75" customHeight="1" x14ac:dyDescent="0.2">
      <c r="A29" s="14"/>
      <c r="B29" s="14"/>
      <c r="C29" s="14"/>
      <c r="D29" s="14"/>
      <c r="E29" s="24"/>
      <c r="F29" s="24"/>
      <c r="G29" s="24"/>
      <c r="H29" s="33"/>
      <c r="I29" s="52"/>
      <c r="J29" s="222"/>
      <c r="K29" s="222"/>
      <c r="L29" s="222"/>
      <c r="M29" s="39"/>
      <c r="N29" s="39"/>
      <c r="O29" s="39"/>
      <c r="P29" s="225"/>
      <c r="Q29" s="225"/>
      <c r="R29" s="225"/>
    </row>
    <row r="30" spans="1:18" s="16" customFormat="1" ht="12.75" customHeight="1" x14ac:dyDescent="0.2">
      <c r="A30" s="14"/>
      <c r="B30" s="14"/>
      <c r="C30" s="14"/>
      <c r="D30" s="15"/>
      <c r="E30" s="14"/>
      <c r="F30" s="14"/>
      <c r="G30" s="14"/>
      <c r="H30" s="34"/>
      <c r="I30" s="33"/>
      <c r="J30" s="223">
        <f>'7a'!I28</f>
        <v>0.41762013730000003</v>
      </c>
      <c r="K30" s="223"/>
      <c r="L30" s="38"/>
      <c r="M30" s="38"/>
      <c r="N30" s="38"/>
      <c r="O30" s="56"/>
      <c r="P30" s="223">
        <f>'7a'!I30</f>
        <v>0.1459937268</v>
      </c>
      <c r="Q30" s="223"/>
      <c r="R30" s="223"/>
    </row>
    <row r="31" spans="1:18" s="16" customFormat="1" ht="12.75" customHeight="1" x14ac:dyDescent="0.2">
      <c r="A31" s="14"/>
      <c r="B31" s="14"/>
      <c r="C31" s="14"/>
      <c r="D31" s="14"/>
      <c r="E31" s="14"/>
      <c r="F31" s="14"/>
      <c r="G31" s="14"/>
      <c r="H31" s="28"/>
      <c r="I31" s="34"/>
      <c r="J31" s="224" t="str">
        <f>"n = "&amp;TEXT('7a'!I27,"#,##0")</f>
        <v>n = 2,190</v>
      </c>
      <c r="K31" s="224"/>
      <c r="L31" s="39"/>
      <c r="M31" s="39"/>
      <c r="N31" s="39"/>
      <c r="O31" s="39"/>
      <c r="P31" s="224" t="str">
        <f>"n = "&amp;TEXT('7a'!I29,"#,##0")</f>
        <v>n = 512</v>
      </c>
      <c r="Q31" s="224"/>
      <c r="R31" s="22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12" t="s">
        <v>306</v>
      </c>
      <c r="B34" s="212"/>
      <c r="C34" s="212"/>
      <c r="D34" s="212"/>
      <c r="E34" s="212"/>
      <c r="F34" s="212"/>
      <c r="G34" s="212"/>
      <c r="H34" s="212"/>
      <c r="I34" s="212"/>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J28:L29"/>
    <mergeCell ref="J30:K30"/>
    <mergeCell ref="J31:K31"/>
    <mergeCell ref="P28:R29"/>
    <mergeCell ref="P30:R30"/>
    <mergeCell ref="P31:R31"/>
    <mergeCell ref="P2:R2"/>
    <mergeCell ref="P4:R4"/>
    <mergeCell ref="J25:R25"/>
    <mergeCell ref="J26:R27"/>
    <mergeCell ref="J10:R11"/>
    <mergeCell ref="J9:R9"/>
    <mergeCell ref="E2:O4"/>
    <mergeCell ref="A21:H21"/>
    <mergeCell ref="A6:B6"/>
    <mergeCell ref="A9:D9"/>
    <mergeCell ref="A34:I34"/>
    <mergeCell ref="A22:H22"/>
    <mergeCell ref="A16:G16"/>
    <mergeCell ref="A17:G17"/>
    <mergeCell ref="A10:D10"/>
    <mergeCell ref="F10:G10"/>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39</v>
      </c>
      <c r="F5" s="199"/>
      <c r="G5" s="199"/>
      <c r="H5" s="68"/>
      <c r="I5" s="68"/>
      <c r="J5" s="13"/>
      <c r="L5" s="8"/>
      <c r="M5" s="68"/>
      <c r="N5" s="68"/>
      <c r="O5" s="68"/>
      <c r="P5" s="68"/>
    </row>
    <row r="6" spans="1:16" ht="18.75" x14ac:dyDescent="0.25">
      <c r="D6" s="21"/>
      <c r="E6" s="239" t="s">
        <v>199</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8"/>
      <c r="E8" s="242" t="s">
        <v>202</v>
      </c>
      <c r="F8" s="242"/>
      <c r="G8" s="242"/>
      <c r="H8" s="242"/>
      <c r="I8" s="240" t="s">
        <v>160</v>
      </c>
      <c r="J8" s="240"/>
      <c r="K8" s="240"/>
      <c r="L8" s="240"/>
      <c r="M8" s="241" t="s">
        <v>301</v>
      </c>
      <c r="N8" s="241"/>
      <c r="O8" s="241"/>
    </row>
    <row r="9" spans="1:16" s="5" customFormat="1" ht="14.25" customHeight="1" x14ac:dyDescent="0.25">
      <c r="A9" s="20"/>
      <c r="B9" s="243" t="s">
        <v>10</v>
      </c>
      <c r="C9" s="243"/>
      <c r="D9" s="155"/>
      <c r="E9" s="4"/>
      <c r="F9" s="4"/>
      <c r="G9" s="4"/>
      <c r="H9" s="4"/>
      <c r="I9" s="240"/>
      <c r="J9" s="240"/>
      <c r="K9" s="240"/>
      <c r="L9" s="240"/>
      <c r="M9" s="241"/>
      <c r="N9" s="241"/>
      <c r="O9" s="241"/>
    </row>
    <row r="10" spans="1:16" s="5" customFormat="1" ht="14.25" customHeight="1" x14ac:dyDescent="0.25">
      <c r="A10" s="20"/>
      <c r="B10" s="243" t="s">
        <v>203</v>
      </c>
      <c r="C10" s="243"/>
      <c r="D10" s="106"/>
      <c r="E10" s="7"/>
      <c r="F10" s="7"/>
      <c r="G10" s="7"/>
      <c r="H10" s="7"/>
      <c r="I10" s="7"/>
      <c r="J10" s="7"/>
      <c r="K10" s="7"/>
      <c r="L10" s="7"/>
      <c r="M10" s="7"/>
      <c r="N10" s="7"/>
      <c r="O10" s="7"/>
    </row>
    <row r="11" spans="1:16" s="5" customFormat="1" ht="14.25" customHeight="1" x14ac:dyDescent="0.25">
      <c r="A11" s="20"/>
      <c r="B11" s="244" t="s">
        <v>150</v>
      </c>
      <c r="C11" s="244"/>
      <c r="D11" s="153"/>
      <c r="E11" s="8"/>
      <c r="F11" s="8"/>
      <c r="G11" s="8"/>
      <c r="H11" s="4"/>
      <c r="I11" s="4"/>
      <c r="J11" s="4"/>
      <c r="K11" s="4"/>
      <c r="L11" s="4"/>
      <c r="M11" s="4"/>
      <c r="N11" s="4"/>
      <c r="O11" s="4"/>
    </row>
    <row r="12" spans="1:16" s="9" customFormat="1" ht="14.25" customHeight="1" x14ac:dyDescent="0.2">
      <c r="A12" s="20"/>
      <c r="B12" s="244" t="s">
        <v>151</v>
      </c>
      <c r="C12" s="244"/>
      <c r="D12" s="153"/>
      <c r="E12" s="8"/>
      <c r="F12" s="8"/>
      <c r="G12" s="8"/>
    </row>
    <row r="13" spans="1:16" s="9" customFormat="1" ht="14.25" customHeight="1" x14ac:dyDescent="0.2">
      <c r="A13" s="20"/>
      <c r="B13" s="244" t="s">
        <v>152</v>
      </c>
      <c r="C13" s="244"/>
      <c r="D13" s="153"/>
      <c r="E13" s="8"/>
      <c r="F13" s="8"/>
      <c r="G13" s="8"/>
      <c r="H13" s="11"/>
      <c r="I13" s="11"/>
      <c r="J13" s="11"/>
      <c r="K13" s="11"/>
      <c r="L13" s="11"/>
      <c r="M13" s="11"/>
      <c r="N13" s="11"/>
      <c r="O13" s="11"/>
    </row>
    <row r="14" spans="1:16" s="9" customFormat="1" ht="14.25" customHeight="1" x14ac:dyDescent="0.2">
      <c r="A14" s="20"/>
      <c r="B14" s="244" t="s">
        <v>146</v>
      </c>
      <c r="C14" s="244"/>
      <c r="D14" s="244"/>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46" t="s">
        <v>215</v>
      </c>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A20" s="246"/>
      <c r="B20" s="246"/>
      <c r="C20" s="246"/>
      <c r="D20" s="246"/>
      <c r="E20" s="8"/>
      <c r="F20" s="8"/>
      <c r="G20" s="8"/>
    </row>
    <row r="21" spans="1:15" s="9" customFormat="1" ht="14.25" customHeight="1" x14ac:dyDescent="0.2">
      <c r="A21" s="154" t="s">
        <v>1</v>
      </c>
      <c r="B21" s="154"/>
      <c r="C21" s="154"/>
      <c r="E21" s="8"/>
      <c r="F21" s="8"/>
      <c r="G21" s="8"/>
    </row>
    <row r="22" spans="1:15" s="9" customFormat="1" ht="14.25" customHeight="1" x14ac:dyDescent="0.2">
      <c r="A22" s="246" t="s">
        <v>19</v>
      </c>
      <c r="B22" s="246"/>
      <c r="C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12</v>
      </c>
      <c r="B25" s="233"/>
      <c r="C25" s="233"/>
      <c r="D25" s="233"/>
      <c r="E25" s="234"/>
      <c r="F25" s="100">
        <v>2713</v>
      </c>
      <c r="G25" s="100">
        <v>2972</v>
      </c>
      <c r="H25" s="100">
        <v>2873</v>
      </c>
      <c r="I25" s="100">
        <v>2860</v>
      </c>
      <c r="J25" s="84"/>
      <c r="K25" s="100"/>
      <c r="L25" s="100"/>
      <c r="M25" s="100"/>
      <c r="N25" s="100"/>
      <c r="O25" s="84"/>
    </row>
    <row r="26" spans="1:15" s="9" customFormat="1" ht="15" customHeight="1" x14ac:dyDescent="0.2">
      <c r="A26" s="232" t="s">
        <v>204</v>
      </c>
      <c r="B26" s="233"/>
      <c r="C26" s="233"/>
      <c r="D26" s="233"/>
      <c r="E26" s="234"/>
      <c r="F26" s="100">
        <v>6580</v>
      </c>
      <c r="G26" s="100">
        <v>7243</v>
      </c>
      <c r="H26" s="100">
        <v>6997</v>
      </c>
      <c r="I26" s="100">
        <v>6973</v>
      </c>
      <c r="J26" s="84"/>
      <c r="K26" s="100"/>
      <c r="L26" s="100"/>
      <c r="M26" s="100"/>
      <c r="N26" s="100"/>
      <c r="O26" s="84"/>
    </row>
    <row r="27" spans="1:15" s="5" customFormat="1" ht="15" customHeight="1" x14ac:dyDescent="0.25">
      <c r="A27" s="232" t="s">
        <v>13</v>
      </c>
      <c r="B27" s="233"/>
      <c r="C27" s="233"/>
      <c r="D27" s="233"/>
      <c r="E27" s="234"/>
      <c r="F27" s="100">
        <v>943</v>
      </c>
      <c r="G27" s="100">
        <v>985</v>
      </c>
      <c r="H27" s="100">
        <v>941</v>
      </c>
      <c r="I27" s="100">
        <v>899</v>
      </c>
      <c r="J27" s="59"/>
      <c r="K27" s="100"/>
      <c r="L27" s="100"/>
      <c r="M27" s="100"/>
      <c r="N27" s="100"/>
      <c r="O27" s="59"/>
    </row>
    <row r="28" spans="1:15" s="9" customFormat="1" ht="15" customHeight="1" x14ac:dyDescent="0.2">
      <c r="A28" s="232" t="s">
        <v>14</v>
      </c>
      <c r="B28" s="233"/>
      <c r="C28" s="233"/>
      <c r="D28" s="233"/>
      <c r="E28" s="234"/>
      <c r="F28" s="118">
        <v>0.34758569849999998</v>
      </c>
      <c r="G28" s="118">
        <v>0.33142664869999999</v>
      </c>
      <c r="H28" s="118">
        <v>0.32753219630000002</v>
      </c>
      <c r="I28" s="118">
        <v>0.31433566429999998</v>
      </c>
      <c r="J28" s="119"/>
      <c r="K28" s="118"/>
      <c r="L28" s="118"/>
      <c r="M28" s="118"/>
      <c r="N28" s="118"/>
      <c r="O28" s="119"/>
    </row>
    <row r="29" spans="1:15" s="9" customFormat="1" ht="15" customHeight="1" x14ac:dyDescent="0.2">
      <c r="A29" s="232" t="s">
        <v>17</v>
      </c>
      <c r="B29" s="233"/>
      <c r="C29" s="233"/>
      <c r="D29" s="233"/>
      <c r="E29" s="234"/>
      <c r="F29" s="100">
        <v>1335</v>
      </c>
      <c r="G29" s="100">
        <v>1464</v>
      </c>
      <c r="H29" s="100">
        <v>1401</v>
      </c>
      <c r="I29" s="100">
        <v>1364</v>
      </c>
      <c r="J29" s="59"/>
      <c r="K29" s="100"/>
      <c r="L29" s="100"/>
      <c r="M29" s="100"/>
      <c r="N29" s="100"/>
      <c r="O29" s="59"/>
    </row>
    <row r="30" spans="1:15" s="9" customFormat="1" ht="15" customHeight="1" x14ac:dyDescent="0.2">
      <c r="A30" s="232" t="s">
        <v>18</v>
      </c>
      <c r="B30" s="233"/>
      <c r="C30" s="233"/>
      <c r="D30" s="233"/>
      <c r="E30" s="234"/>
      <c r="F30" s="118">
        <v>0.49207519350000001</v>
      </c>
      <c r="G30" s="118">
        <v>0.49259757739999999</v>
      </c>
      <c r="H30" s="118">
        <v>0.48764357809999997</v>
      </c>
      <c r="I30" s="118">
        <v>0.47692307690000002</v>
      </c>
      <c r="J30" s="117"/>
      <c r="K30" s="118"/>
      <c r="L30" s="118"/>
      <c r="M30" s="118"/>
      <c r="N30" s="118"/>
      <c r="O30" s="117"/>
    </row>
    <row r="31" spans="1:15" s="9" customFormat="1" ht="15" customHeight="1" x14ac:dyDescent="0.2">
      <c r="A31" s="232" t="s">
        <v>15</v>
      </c>
      <c r="B31" s="233"/>
      <c r="C31" s="233"/>
      <c r="D31" s="233"/>
      <c r="E31" s="234"/>
      <c r="F31" s="100">
        <v>214</v>
      </c>
      <c r="G31" s="100">
        <v>211</v>
      </c>
      <c r="H31" s="100">
        <v>192</v>
      </c>
      <c r="I31" s="100">
        <v>195</v>
      </c>
      <c r="J31" s="60"/>
      <c r="K31" s="100"/>
      <c r="L31" s="100"/>
      <c r="M31" s="100"/>
      <c r="N31" s="100"/>
      <c r="O31" s="60"/>
    </row>
    <row r="32" spans="1:15" s="9" customFormat="1" ht="15" customHeight="1" x14ac:dyDescent="0.2">
      <c r="A32" s="232" t="s">
        <v>16</v>
      </c>
      <c r="B32" s="233"/>
      <c r="C32" s="233"/>
      <c r="D32" s="233"/>
      <c r="E32" s="234"/>
      <c r="F32" s="118">
        <v>7.8879469199999996E-2</v>
      </c>
      <c r="G32" s="118">
        <v>7.0995962300000007E-2</v>
      </c>
      <c r="H32" s="118">
        <v>6.6829098500000003E-2</v>
      </c>
      <c r="I32" s="118">
        <v>6.8181818199999994E-2</v>
      </c>
      <c r="J32" s="117"/>
      <c r="K32" s="118"/>
      <c r="L32" s="118"/>
      <c r="M32" s="118"/>
      <c r="N32" s="118"/>
      <c r="O32" s="117"/>
    </row>
    <row r="33" spans="1:15" s="9" customFormat="1" ht="15" customHeight="1" x14ac:dyDescent="0.2">
      <c r="A33" s="232" t="s">
        <v>300</v>
      </c>
      <c r="B33" s="233"/>
      <c r="C33" s="233"/>
      <c r="D33" s="233"/>
      <c r="E33" s="234"/>
      <c r="F33" s="100">
        <v>123</v>
      </c>
      <c r="G33" s="100">
        <v>131</v>
      </c>
      <c r="H33" s="100">
        <v>113</v>
      </c>
      <c r="I33" s="100">
        <v>112</v>
      </c>
      <c r="J33" s="60"/>
      <c r="K33" s="100"/>
      <c r="L33" s="100"/>
      <c r="M33" s="100"/>
      <c r="N33" s="100"/>
      <c r="O33" s="60"/>
    </row>
    <row r="34" spans="1:15" s="9" customFormat="1" ht="15" customHeight="1" x14ac:dyDescent="0.2">
      <c r="A34" s="232" t="s">
        <v>154</v>
      </c>
      <c r="B34" s="233"/>
      <c r="C34" s="233"/>
      <c r="D34" s="233"/>
      <c r="E34" s="234"/>
      <c r="F34" s="118">
        <v>1.8693009100000001E-2</v>
      </c>
      <c r="G34" s="118">
        <v>1.8086428299999999E-2</v>
      </c>
      <c r="H34" s="118">
        <v>1.61497785E-2</v>
      </c>
      <c r="I34" s="118">
        <v>1.60619532E-2</v>
      </c>
      <c r="J34" s="117"/>
      <c r="K34" s="118"/>
      <c r="L34" s="118"/>
      <c r="M34" s="118"/>
      <c r="N34" s="118"/>
      <c r="O34" s="117"/>
    </row>
    <row r="35" spans="1:15" s="10" customFormat="1" ht="15" customHeight="1" x14ac:dyDescent="0.2">
      <c r="A35" s="235"/>
      <c r="B35" s="236"/>
      <c r="C35" s="236"/>
      <c r="D35" s="236"/>
      <c r="E35" s="237"/>
      <c r="F35" s="124">
        <v>0.50792480650000005</v>
      </c>
      <c r="G35" s="124">
        <v>0.50740242260000001</v>
      </c>
      <c r="H35" s="124">
        <v>0.51235642189999997</v>
      </c>
      <c r="I35" s="124">
        <v>0.52307692309999998</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26"/>
      <c r="B36" s="227"/>
      <c r="C36" s="227"/>
      <c r="D36" s="227"/>
      <c r="E36" s="228"/>
      <c r="F36" s="124">
        <v>0.65241430150000002</v>
      </c>
      <c r="G36" s="124">
        <v>0.66857335129999995</v>
      </c>
      <c r="H36" s="124">
        <v>0.67246780370000003</v>
      </c>
      <c r="I36" s="124">
        <v>0.68566433569999996</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26"/>
      <c r="B37" s="227"/>
      <c r="C37" s="227"/>
      <c r="D37" s="227"/>
      <c r="E37" s="228"/>
      <c r="F37" s="124">
        <v>0.9211205308</v>
      </c>
      <c r="G37" s="124">
        <v>0.92900403769999995</v>
      </c>
      <c r="H37" s="124">
        <v>0.93317090150000004</v>
      </c>
      <c r="I37" s="124">
        <v>0.93181818179999998</v>
      </c>
      <c r="J37" s="124">
        <f t="shared" ref="J37:O37" si="2">1-J32</f>
        <v>1</v>
      </c>
      <c r="K37" s="124">
        <f t="shared" si="2"/>
        <v>1</v>
      </c>
      <c r="L37" s="124">
        <f t="shared" si="2"/>
        <v>1</v>
      </c>
      <c r="M37" s="124">
        <f t="shared" si="2"/>
        <v>1</v>
      </c>
      <c r="N37" s="124">
        <f t="shared" si="2"/>
        <v>1</v>
      </c>
      <c r="O37" s="124">
        <f t="shared" si="2"/>
        <v>1</v>
      </c>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B12:C12"/>
    <mergeCell ref="B13:C13"/>
    <mergeCell ref="E23:G23"/>
    <mergeCell ref="B10:C10"/>
    <mergeCell ref="B11:C11"/>
    <mergeCell ref="A22:C22"/>
    <mergeCell ref="B14:D14"/>
    <mergeCell ref="A17:D20"/>
    <mergeCell ref="N2:O2"/>
    <mergeCell ref="E5:G5"/>
    <mergeCell ref="E2:M4"/>
    <mergeCell ref="N4:O4"/>
    <mergeCell ref="A8:C8"/>
    <mergeCell ref="E6:O6"/>
    <mergeCell ref="I8:L9"/>
    <mergeCell ref="M8:O9"/>
    <mergeCell ref="E8:H8"/>
    <mergeCell ref="B9:C9"/>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40</v>
      </c>
      <c r="F5" s="199"/>
      <c r="G5" s="199"/>
      <c r="H5" s="68"/>
      <c r="I5" s="68"/>
      <c r="J5" s="13"/>
      <c r="L5" s="8"/>
      <c r="M5" s="68"/>
      <c r="N5" s="68"/>
      <c r="O5" s="68"/>
      <c r="P5" s="68"/>
    </row>
    <row r="6" spans="1:16" ht="18.75" x14ac:dyDescent="0.25">
      <c r="D6" s="21"/>
      <c r="E6" s="239" t="s">
        <v>198</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48" t="s">
        <v>155</v>
      </c>
      <c r="F8" s="248"/>
      <c r="G8" s="248"/>
      <c r="H8" s="75"/>
      <c r="J8" s="75"/>
      <c r="K8" s="75" t="s">
        <v>159</v>
      </c>
      <c r="L8" s="75"/>
      <c r="M8" s="76"/>
      <c r="N8" s="75"/>
      <c r="O8" s="75"/>
    </row>
    <row r="9" spans="1:16" s="78" customFormat="1" ht="14.25" customHeight="1" x14ac:dyDescent="0.25">
      <c r="A9" s="20"/>
      <c r="B9" s="247" t="s">
        <v>10</v>
      </c>
      <c r="C9" s="247"/>
      <c r="D9" s="4"/>
      <c r="E9" s="4"/>
      <c r="F9" s="4"/>
      <c r="G9" s="4"/>
      <c r="H9" s="4"/>
      <c r="I9" s="4"/>
      <c r="J9" s="4"/>
      <c r="K9" s="4"/>
      <c r="L9" s="4"/>
      <c r="M9" s="4"/>
      <c r="N9" s="4"/>
      <c r="O9" s="4"/>
    </row>
    <row r="10" spans="1:16" s="78" customFormat="1" ht="14.25" customHeight="1" x14ac:dyDescent="0.2">
      <c r="A10" s="20"/>
      <c r="B10" s="247" t="s">
        <v>203</v>
      </c>
      <c r="C10" s="247"/>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46" t="s">
        <v>240</v>
      </c>
      <c r="B13" s="246"/>
      <c r="C13" s="246"/>
      <c r="D13" s="246"/>
      <c r="E13" s="8"/>
      <c r="F13" s="8"/>
      <c r="G13" s="8"/>
      <c r="H13" s="11"/>
      <c r="I13" s="11"/>
      <c r="J13" s="11"/>
      <c r="K13" s="11"/>
      <c r="L13" s="11"/>
      <c r="M13" s="11"/>
      <c r="N13" s="11"/>
      <c r="O13" s="11"/>
    </row>
    <row r="14" spans="1:16" s="9" customFormat="1" ht="14.25" customHeight="1" x14ac:dyDescent="0.2">
      <c r="A14" s="246"/>
      <c r="B14" s="246"/>
      <c r="C14" s="246"/>
      <c r="D14" s="246"/>
      <c r="E14" s="8"/>
      <c r="F14" s="8"/>
      <c r="G14" s="8"/>
      <c r="H14" s="12"/>
      <c r="I14" s="12"/>
      <c r="J14" s="12"/>
      <c r="K14" s="12"/>
      <c r="L14" s="12"/>
      <c r="M14" s="12"/>
      <c r="N14" s="12"/>
      <c r="O14" s="12"/>
    </row>
    <row r="15" spans="1:16" s="78"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5" s="9" customFormat="1" ht="14.25" customHeight="1" x14ac:dyDescent="0.2">
      <c r="A17" s="246"/>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164"/>
      <c r="B23" s="164"/>
      <c r="C23" s="164"/>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163</v>
      </c>
      <c r="B25" s="233"/>
      <c r="C25" s="233"/>
      <c r="D25" s="233"/>
      <c r="E25" s="234"/>
      <c r="F25" s="84">
        <v>127</v>
      </c>
      <c r="G25" s="84">
        <v>132</v>
      </c>
      <c r="H25" s="84">
        <v>146</v>
      </c>
      <c r="I25" s="84">
        <v>142</v>
      </c>
      <c r="J25" s="84"/>
      <c r="K25" s="84"/>
      <c r="L25" s="84"/>
      <c r="M25" s="84"/>
      <c r="N25" s="84"/>
      <c r="O25" s="84"/>
    </row>
    <row r="26" spans="1:15" s="9" customFormat="1" ht="15" customHeight="1" x14ac:dyDescent="0.2">
      <c r="A26" s="232" t="s">
        <v>205</v>
      </c>
      <c r="B26" s="233"/>
      <c r="C26" s="233"/>
      <c r="D26" s="233"/>
      <c r="E26" s="234"/>
      <c r="F26" s="84">
        <v>513</v>
      </c>
      <c r="G26" s="84">
        <v>562</v>
      </c>
      <c r="H26" s="84">
        <v>637</v>
      </c>
      <c r="I26" s="84">
        <v>612</v>
      </c>
      <c r="J26" s="84"/>
      <c r="K26" s="84"/>
      <c r="L26" s="84"/>
      <c r="M26" s="84"/>
      <c r="N26" s="84"/>
      <c r="O26" s="84"/>
    </row>
    <row r="27" spans="1:15" s="78" customFormat="1" ht="15" customHeight="1" x14ac:dyDescent="0.25">
      <c r="A27" s="232" t="s">
        <v>216</v>
      </c>
      <c r="B27" s="233"/>
      <c r="C27" s="233"/>
      <c r="D27" s="233"/>
      <c r="E27" s="234"/>
      <c r="F27" s="84">
        <v>2563</v>
      </c>
      <c r="G27" s="84">
        <v>2737</v>
      </c>
      <c r="H27" s="84">
        <v>2651</v>
      </c>
      <c r="I27" s="84">
        <v>2592</v>
      </c>
      <c r="J27" s="59"/>
      <c r="K27" s="59"/>
      <c r="L27" s="59"/>
      <c r="M27" s="59"/>
      <c r="N27" s="59"/>
      <c r="O27" s="59"/>
    </row>
    <row r="28" spans="1:15" s="9" customFormat="1" ht="15" customHeight="1" x14ac:dyDescent="0.2">
      <c r="A28" s="232" t="s">
        <v>217</v>
      </c>
      <c r="B28" s="233"/>
      <c r="C28" s="233"/>
      <c r="D28" s="233"/>
      <c r="E28" s="234"/>
      <c r="F28" s="84">
        <v>6013</v>
      </c>
      <c r="G28" s="84">
        <v>6451</v>
      </c>
      <c r="H28" s="84">
        <v>6199</v>
      </c>
      <c r="I28" s="84">
        <v>6025</v>
      </c>
      <c r="J28" s="58"/>
      <c r="K28" s="58"/>
      <c r="L28" s="58"/>
      <c r="M28" s="58"/>
      <c r="N28" s="58"/>
      <c r="O28" s="58"/>
    </row>
    <row r="29" spans="1:15" s="9" customFormat="1" ht="15" customHeight="1" x14ac:dyDescent="0.2">
      <c r="A29" s="232" t="s">
        <v>218</v>
      </c>
      <c r="B29" s="233"/>
      <c r="C29" s="233"/>
      <c r="D29" s="233"/>
      <c r="E29" s="234"/>
      <c r="F29" s="84">
        <v>26</v>
      </c>
      <c r="G29" s="84">
        <v>103</v>
      </c>
      <c r="H29" s="84">
        <v>76</v>
      </c>
      <c r="I29" s="84">
        <v>127</v>
      </c>
      <c r="J29" s="59"/>
      <c r="K29" s="59"/>
      <c r="L29" s="59"/>
      <c r="M29" s="59"/>
      <c r="N29" s="59"/>
      <c r="O29" s="59"/>
    </row>
    <row r="30" spans="1:15" s="9" customFormat="1" ht="15" customHeight="1" x14ac:dyDescent="0.2">
      <c r="A30" s="232" t="s">
        <v>219</v>
      </c>
      <c r="B30" s="233"/>
      <c r="C30" s="233"/>
      <c r="D30" s="233"/>
      <c r="E30" s="234"/>
      <c r="F30" s="84">
        <v>61</v>
      </c>
      <c r="G30" s="84">
        <v>233</v>
      </c>
      <c r="H30" s="84">
        <v>161</v>
      </c>
      <c r="I30" s="84">
        <v>338</v>
      </c>
      <c r="J30" s="60"/>
      <c r="K30" s="60"/>
      <c r="L30" s="60"/>
      <c r="M30" s="60"/>
      <c r="N30" s="60"/>
      <c r="O30" s="60"/>
    </row>
    <row r="31" spans="1:15" s="10" customFormat="1" ht="15" customHeight="1" x14ac:dyDescent="0.2">
      <c r="A31" s="249"/>
      <c r="B31" s="250"/>
      <c r="C31" s="250"/>
      <c r="D31" s="250"/>
      <c r="E31" s="251"/>
      <c r="F31" s="80"/>
      <c r="G31" s="80"/>
      <c r="H31" s="80"/>
      <c r="I31" s="80"/>
      <c r="J31" s="80"/>
      <c r="K31" s="80"/>
      <c r="L31" s="80"/>
      <c r="M31" s="80"/>
      <c r="N31" s="80"/>
      <c r="O31" s="80"/>
    </row>
    <row r="32" spans="1:15" s="10" customFormat="1" ht="15" customHeight="1" x14ac:dyDescent="0.2">
      <c r="A32" s="249"/>
      <c r="B32" s="250"/>
      <c r="C32" s="250"/>
      <c r="D32" s="250"/>
      <c r="E32" s="251"/>
      <c r="F32" s="80"/>
      <c r="G32" s="80"/>
      <c r="H32" s="80"/>
      <c r="I32" s="80"/>
      <c r="J32" s="80"/>
      <c r="K32" s="80"/>
      <c r="L32" s="80"/>
      <c r="M32" s="80"/>
      <c r="N32" s="80"/>
      <c r="O32" s="80"/>
    </row>
    <row r="33" spans="1:15" s="10" customFormat="1" ht="15" customHeight="1" x14ac:dyDescent="0.2">
      <c r="A33" s="249"/>
      <c r="B33" s="250"/>
      <c r="C33" s="250"/>
      <c r="D33" s="250"/>
      <c r="E33" s="251"/>
      <c r="F33" s="80"/>
      <c r="G33" s="80"/>
      <c r="H33" s="80"/>
      <c r="I33" s="80"/>
      <c r="J33" s="80"/>
      <c r="K33" s="80"/>
      <c r="L33" s="80"/>
      <c r="M33" s="80"/>
      <c r="N33" s="80"/>
      <c r="O33" s="80"/>
    </row>
    <row r="34" spans="1:15" s="10" customFormat="1" ht="15" customHeight="1" x14ac:dyDescent="0.2">
      <c r="A34" s="235"/>
      <c r="B34" s="236"/>
      <c r="C34" s="236"/>
      <c r="D34" s="236"/>
      <c r="E34" s="237"/>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26"/>
      <c r="B36" s="227"/>
      <c r="C36" s="227"/>
      <c r="D36" s="227"/>
      <c r="E36" s="228"/>
      <c r="F36" s="73"/>
      <c r="G36" s="72"/>
      <c r="H36" s="61"/>
      <c r="I36" s="61"/>
      <c r="J36" s="61"/>
      <c r="K36" s="61"/>
      <c r="L36" s="61"/>
      <c r="M36" s="61"/>
      <c r="N36" s="61"/>
      <c r="O36" s="61"/>
    </row>
    <row r="37" spans="1:15" s="10" customFormat="1" ht="15" customHeight="1" x14ac:dyDescent="0.2">
      <c r="A37" s="226"/>
      <c r="B37" s="227"/>
      <c r="C37" s="227"/>
      <c r="D37" s="227"/>
      <c r="E37" s="228"/>
      <c r="F37" s="73"/>
      <c r="G37" s="72"/>
      <c r="H37" s="61"/>
      <c r="I37" s="61"/>
      <c r="J37" s="61"/>
      <c r="K37" s="61"/>
      <c r="L37" s="61"/>
      <c r="M37" s="61"/>
      <c r="N37" s="61"/>
      <c r="O37" s="61"/>
    </row>
    <row r="38" spans="1:15" s="1" customFormat="1" ht="14.45" x14ac:dyDescent="0.3">
      <c r="A38" s="19"/>
      <c r="B38" s="19"/>
      <c r="C38" s="19"/>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0:E30"/>
    <mergeCell ref="A36:E36"/>
    <mergeCell ref="A37:E37"/>
    <mergeCell ref="A31:E31"/>
    <mergeCell ref="A32:E32"/>
    <mergeCell ref="A33:E33"/>
    <mergeCell ref="A34:E34"/>
    <mergeCell ref="A35:E35"/>
    <mergeCell ref="A29:E29"/>
    <mergeCell ref="A21:C21"/>
    <mergeCell ref="E23:G23"/>
    <mergeCell ref="A24:E24"/>
    <mergeCell ref="A25:E25"/>
    <mergeCell ref="A26:E26"/>
    <mergeCell ref="A27:E27"/>
    <mergeCell ref="A28:E28"/>
    <mergeCell ref="A22:D22"/>
    <mergeCell ref="N2:O2"/>
    <mergeCell ref="N4:O4"/>
    <mergeCell ref="E5:G5"/>
    <mergeCell ref="E8:G8"/>
    <mergeCell ref="E6:O6"/>
    <mergeCell ref="A8:C8"/>
    <mergeCell ref="B9:C9"/>
    <mergeCell ref="B10:C10"/>
    <mergeCell ref="A13:D19"/>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1" t="s">
        <v>333</v>
      </c>
      <c r="F2" s="201"/>
      <c r="G2" s="201"/>
      <c r="H2" s="201"/>
      <c r="I2" s="201"/>
      <c r="J2" s="201"/>
      <c r="K2" s="201"/>
      <c r="L2" s="201"/>
      <c r="M2" s="201"/>
      <c r="N2" s="198" t="s">
        <v>3</v>
      </c>
      <c r="O2" s="198"/>
      <c r="P2" s="69"/>
    </row>
    <row r="3" spans="1:19" ht="16.5" customHeight="1" x14ac:dyDescent="0.25">
      <c r="B3" s="63"/>
      <c r="C3" s="63"/>
      <c r="D3" s="2"/>
      <c r="E3" s="201"/>
      <c r="F3" s="201"/>
      <c r="G3" s="201"/>
      <c r="H3" s="201"/>
      <c r="I3" s="201"/>
      <c r="J3" s="201"/>
      <c r="K3" s="201"/>
      <c r="L3" s="201"/>
      <c r="M3" s="201"/>
      <c r="N3" s="69"/>
      <c r="O3" s="69"/>
      <c r="P3" s="69"/>
    </row>
    <row r="4" spans="1:19" ht="16.5" customHeight="1" x14ac:dyDescent="0.25">
      <c r="B4" s="1"/>
      <c r="C4" s="1"/>
      <c r="E4" s="201"/>
      <c r="F4" s="201"/>
      <c r="G4" s="201"/>
      <c r="H4" s="201"/>
      <c r="I4" s="201"/>
      <c r="J4" s="201"/>
      <c r="K4" s="201"/>
      <c r="L4" s="201"/>
      <c r="M4" s="201"/>
      <c r="N4" s="200" t="s">
        <v>326</v>
      </c>
      <c r="O4" s="200"/>
      <c r="P4" s="69"/>
    </row>
    <row r="5" spans="1:19" ht="16.5" customHeight="1" x14ac:dyDescent="0.25">
      <c r="B5" s="1"/>
      <c r="C5" s="1"/>
      <c r="E5" s="199" t="s">
        <v>41</v>
      </c>
      <c r="F5" s="199"/>
      <c r="G5" s="199"/>
      <c r="H5" s="68"/>
      <c r="I5" s="68"/>
      <c r="J5" s="13"/>
      <c r="L5" s="8"/>
      <c r="M5" s="68"/>
      <c r="N5" s="68"/>
      <c r="O5" s="68"/>
      <c r="P5" s="68"/>
    </row>
    <row r="6" spans="1:19" ht="18.75" x14ac:dyDescent="0.25">
      <c r="D6" s="21"/>
      <c r="E6" s="239" t="s">
        <v>20</v>
      </c>
      <c r="F6" s="239"/>
      <c r="G6" s="239"/>
      <c r="H6" s="239"/>
      <c r="I6" s="239"/>
      <c r="J6" s="239"/>
      <c r="K6" s="239"/>
      <c r="L6" s="239"/>
      <c r="M6" s="239"/>
      <c r="N6" s="239"/>
      <c r="O6" s="239"/>
      <c r="P6" s="21"/>
    </row>
    <row r="7" spans="1:19" s="3" customFormat="1" ht="9" customHeight="1" x14ac:dyDescent="0.2">
      <c r="D7" s="74"/>
    </row>
    <row r="8" spans="1:19" s="3" customFormat="1" ht="13.5" customHeight="1" x14ac:dyDescent="0.2">
      <c r="A8" s="238" t="s">
        <v>239</v>
      </c>
      <c r="B8" s="238"/>
      <c r="C8" s="238"/>
      <c r="D8" s="74"/>
      <c r="E8" s="252" t="s">
        <v>42</v>
      </c>
      <c r="F8" s="252"/>
      <c r="G8" s="252"/>
      <c r="H8" s="252"/>
      <c r="I8" s="252"/>
      <c r="J8" s="252"/>
      <c r="K8" s="75"/>
      <c r="L8" s="75"/>
      <c r="M8" s="76"/>
      <c r="N8" s="75"/>
      <c r="O8" s="75"/>
    </row>
    <row r="9" spans="1:19" s="78" customFormat="1" ht="14.25" customHeight="1" x14ac:dyDescent="0.25">
      <c r="A9" s="20"/>
      <c r="B9" s="247" t="s">
        <v>33</v>
      </c>
      <c r="C9" s="247"/>
      <c r="D9" s="4"/>
      <c r="E9" s="4"/>
      <c r="F9" s="4"/>
      <c r="G9" s="4"/>
      <c r="H9" s="4"/>
      <c r="I9" s="4"/>
      <c r="J9" s="4"/>
      <c r="K9" s="4"/>
      <c r="L9" s="4"/>
      <c r="M9" s="4"/>
      <c r="N9" s="4"/>
      <c r="O9" s="4"/>
    </row>
    <row r="10" spans="1:19" s="78" customFormat="1" ht="14.25" customHeight="1" x14ac:dyDescent="0.2">
      <c r="A10" s="20"/>
      <c r="B10" s="247" t="s">
        <v>34</v>
      </c>
      <c r="C10" s="247"/>
      <c r="D10" s="6"/>
      <c r="E10" s="7"/>
      <c r="F10" s="7"/>
      <c r="G10" s="7"/>
      <c r="H10" s="7"/>
      <c r="I10" s="7"/>
      <c r="J10" s="7"/>
      <c r="K10" s="7"/>
      <c r="L10" s="7"/>
      <c r="M10" s="7"/>
      <c r="N10" s="7"/>
      <c r="O10" s="7"/>
    </row>
    <row r="11" spans="1:19" s="78" customFormat="1" ht="14.25" customHeight="1" x14ac:dyDescent="0.25">
      <c r="A11" s="20"/>
      <c r="B11" s="247" t="s">
        <v>35</v>
      </c>
      <c r="C11" s="247"/>
      <c r="D11" s="8"/>
      <c r="E11" s="8"/>
      <c r="F11" s="8"/>
      <c r="G11" s="8"/>
      <c r="H11" s="4"/>
      <c r="I11" s="4"/>
      <c r="J11" s="4"/>
      <c r="K11" s="4"/>
      <c r="L11" s="4"/>
      <c r="M11" s="4"/>
      <c r="N11" s="4"/>
      <c r="O11" s="4"/>
    </row>
    <row r="12" spans="1:19" s="9" customFormat="1" ht="14.25" customHeight="1" x14ac:dyDescent="0.2">
      <c r="A12" s="20"/>
      <c r="B12" s="247" t="s">
        <v>36</v>
      </c>
      <c r="C12" s="247"/>
      <c r="D12" s="8"/>
      <c r="E12" s="8"/>
      <c r="F12" s="8"/>
      <c r="G12" s="8"/>
    </row>
    <row r="13" spans="1:19" s="9" customFormat="1" ht="12.75" customHeight="1" x14ac:dyDescent="0.2">
      <c r="A13" s="20"/>
      <c r="B13" s="247" t="s">
        <v>37</v>
      </c>
      <c r="C13" s="247"/>
      <c r="D13" s="8"/>
      <c r="E13" s="8"/>
      <c r="F13" s="8"/>
      <c r="G13" s="8"/>
      <c r="H13" s="11"/>
      <c r="I13" s="11"/>
      <c r="J13" s="11"/>
      <c r="K13" s="11"/>
      <c r="L13" s="11"/>
      <c r="M13" s="11"/>
      <c r="N13" s="11"/>
      <c r="O13" s="11"/>
    </row>
    <row r="14" spans="1:19" s="9" customFormat="1" ht="14.25" customHeight="1" x14ac:dyDescent="0.2">
      <c r="A14" s="20"/>
      <c r="B14" s="247" t="s">
        <v>38</v>
      </c>
      <c r="C14" s="247"/>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8" t="s">
        <v>0</v>
      </c>
      <c r="B16" s="238"/>
      <c r="C16" s="238"/>
      <c r="D16" s="8"/>
      <c r="E16" s="8"/>
      <c r="F16" s="8"/>
      <c r="G16" s="8"/>
      <c r="H16" s="4"/>
      <c r="I16" s="4"/>
      <c r="J16" s="4"/>
      <c r="K16" s="4"/>
      <c r="L16" s="4"/>
      <c r="M16" s="4"/>
      <c r="N16" s="4"/>
      <c r="O16" s="4"/>
      <c r="Q16" s="20"/>
      <c r="R16" s="20"/>
      <c r="S16" s="20"/>
    </row>
    <row r="17" spans="1:15" s="9" customFormat="1" ht="14.25" customHeight="1" x14ac:dyDescent="0.2">
      <c r="A17" s="246" t="s">
        <v>271</v>
      </c>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A20" s="246"/>
      <c r="B20" s="246"/>
      <c r="C20" s="246"/>
      <c r="D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9.7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32" t="s">
        <v>206</v>
      </c>
      <c r="B25" s="233"/>
      <c r="C25" s="233"/>
      <c r="D25" s="233"/>
      <c r="E25" s="234"/>
      <c r="F25" s="84">
        <v>6580</v>
      </c>
      <c r="G25" s="84">
        <v>7243</v>
      </c>
      <c r="H25" s="84">
        <v>6997</v>
      </c>
      <c r="I25" s="84">
        <v>6973</v>
      </c>
      <c r="J25" s="84"/>
      <c r="K25" s="84"/>
      <c r="L25" s="84"/>
      <c r="M25" s="84"/>
      <c r="N25" s="84"/>
      <c r="O25" s="84"/>
    </row>
    <row r="26" spans="1:15" s="9" customFormat="1" ht="13.5" customHeight="1" x14ac:dyDescent="0.2">
      <c r="A26" s="232" t="s">
        <v>21</v>
      </c>
      <c r="B26" s="233"/>
      <c r="C26" s="233"/>
      <c r="D26" s="233"/>
      <c r="E26" s="234"/>
      <c r="F26" s="84">
        <v>2586</v>
      </c>
      <c r="G26" s="84">
        <v>2812</v>
      </c>
      <c r="H26" s="84">
        <v>2684</v>
      </c>
      <c r="I26" s="84">
        <v>2695</v>
      </c>
      <c r="J26" s="84"/>
      <c r="K26" s="84"/>
      <c r="L26" s="84"/>
      <c r="M26" s="84"/>
      <c r="N26" s="84"/>
      <c r="O26" s="84"/>
    </row>
    <row r="27" spans="1:15" s="78" customFormat="1" ht="13.5" customHeight="1" x14ac:dyDescent="0.25">
      <c r="A27" s="232" t="s">
        <v>22</v>
      </c>
      <c r="B27" s="233"/>
      <c r="C27" s="233"/>
      <c r="D27" s="233"/>
      <c r="E27" s="234"/>
      <c r="F27" s="116">
        <v>0.39300911849999998</v>
      </c>
      <c r="G27" s="116">
        <v>0.38823691840000002</v>
      </c>
      <c r="H27" s="116">
        <v>0.38359296840000001</v>
      </c>
      <c r="I27" s="116">
        <v>0.38649074999999999</v>
      </c>
      <c r="J27" s="116"/>
      <c r="K27" s="116"/>
      <c r="L27" s="116"/>
      <c r="M27" s="116"/>
      <c r="N27" s="116"/>
      <c r="O27" s="116"/>
    </row>
    <row r="28" spans="1:15" s="102" customFormat="1" ht="13.5" customHeight="1" x14ac:dyDescent="0.25">
      <c r="A28" s="232" t="s">
        <v>144</v>
      </c>
      <c r="B28" s="233"/>
      <c r="C28" s="233"/>
      <c r="D28" s="233"/>
      <c r="E28" s="234"/>
      <c r="F28" s="84">
        <v>3784</v>
      </c>
      <c r="G28" s="84">
        <v>4177</v>
      </c>
      <c r="H28" s="84">
        <v>4075</v>
      </c>
      <c r="I28" s="84">
        <v>4040</v>
      </c>
      <c r="J28" s="59"/>
      <c r="K28" s="59"/>
      <c r="L28" s="59"/>
      <c r="M28" s="59"/>
      <c r="N28" s="59"/>
      <c r="O28" s="59"/>
    </row>
    <row r="29" spans="1:15" s="102" customFormat="1" ht="13.5" customHeight="1" x14ac:dyDescent="0.25">
      <c r="A29" s="232" t="s">
        <v>145</v>
      </c>
      <c r="B29" s="233"/>
      <c r="C29" s="233"/>
      <c r="D29" s="233"/>
      <c r="E29" s="234"/>
      <c r="F29" s="116">
        <v>0.57507598780000002</v>
      </c>
      <c r="G29" s="116">
        <v>0.57669473969999996</v>
      </c>
      <c r="H29" s="116">
        <v>0.58239245390000005</v>
      </c>
      <c r="I29" s="116">
        <v>0.57937759929999999</v>
      </c>
      <c r="J29" s="116"/>
      <c r="K29" s="116"/>
      <c r="L29" s="116"/>
      <c r="M29" s="116"/>
      <c r="N29" s="116"/>
      <c r="O29" s="116"/>
    </row>
    <row r="30" spans="1:15" s="9" customFormat="1" ht="13.5" customHeight="1" x14ac:dyDescent="0.2">
      <c r="A30" s="232" t="s">
        <v>23</v>
      </c>
      <c r="B30" s="233"/>
      <c r="C30" s="233"/>
      <c r="D30" s="233"/>
      <c r="E30" s="234"/>
      <c r="F30" s="58">
        <v>625</v>
      </c>
      <c r="G30" s="58">
        <v>712</v>
      </c>
      <c r="H30" s="58">
        <v>711</v>
      </c>
      <c r="I30" s="58">
        <v>765</v>
      </c>
      <c r="J30" s="58"/>
      <c r="K30" s="58"/>
      <c r="L30" s="58"/>
      <c r="M30" s="58"/>
      <c r="N30" s="58"/>
      <c r="O30" s="58"/>
    </row>
    <row r="31" spans="1:15" s="9" customFormat="1" ht="13.5" customHeight="1" x14ac:dyDescent="0.2">
      <c r="A31" s="232" t="s">
        <v>24</v>
      </c>
      <c r="B31" s="233"/>
      <c r="C31" s="233"/>
      <c r="D31" s="233"/>
      <c r="E31" s="234"/>
      <c r="F31" s="116">
        <v>9.4984802399999999E-2</v>
      </c>
      <c r="G31" s="116">
        <v>9.8301808599999999E-2</v>
      </c>
      <c r="H31" s="116">
        <v>0.10161497780000001</v>
      </c>
      <c r="I31" s="116">
        <v>0.1097088771</v>
      </c>
      <c r="J31" s="120"/>
      <c r="K31" s="120"/>
      <c r="L31" s="120"/>
      <c r="M31" s="120"/>
      <c r="N31" s="116"/>
      <c r="O31" s="116"/>
    </row>
    <row r="32" spans="1:15" s="9" customFormat="1" ht="13.5" customHeight="1" x14ac:dyDescent="0.2">
      <c r="A32" s="232" t="s">
        <v>25</v>
      </c>
      <c r="B32" s="233"/>
      <c r="C32" s="233"/>
      <c r="D32" s="233"/>
      <c r="E32" s="234"/>
      <c r="F32" s="58">
        <v>2500</v>
      </c>
      <c r="G32" s="58">
        <v>2759</v>
      </c>
      <c r="H32" s="58">
        <v>2683</v>
      </c>
      <c r="I32" s="58">
        <v>2644</v>
      </c>
      <c r="J32" s="58"/>
      <c r="K32" s="58"/>
      <c r="L32" s="58"/>
      <c r="M32" s="58"/>
      <c r="N32" s="58"/>
      <c r="O32" s="58"/>
    </row>
    <row r="33" spans="1:15" s="10" customFormat="1" ht="13.5" customHeight="1" x14ac:dyDescent="0.2">
      <c r="A33" s="232" t="s">
        <v>26</v>
      </c>
      <c r="B33" s="233"/>
      <c r="C33" s="233"/>
      <c r="D33" s="233"/>
      <c r="E33" s="234"/>
      <c r="F33" s="116">
        <v>0.3799392097</v>
      </c>
      <c r="G33" s="116">
        <v>0.3809195085</v>
      </c>
      <c r="H33" s="116">
        <v>0.38345004999999999</v>
      </c>
      <c r="I33" s="116">
        <v>0.37917682489999999</v>
      </c>
      <c r="J33" s="116"/>
      <c r="K33" s="116"/>
      <c r="L33" s="116"/>
      <c r="M33" s="116"/>
      <c r="N33" s="116"/>
      <c r="O33" s="116"/>
    </row>
    <row r="34" spans="1:15" s="10" customFormat="1" ht="13.5" customHeight="1" x14ac:dyDescent="0.2">
      <c r="A34" s="232" t="s">
        <v>27</v>
      </c>
      <c r="B34" s="233"/>
      <c r="C34" s="233"/>
      <c r="D34" s="233"/>
      <c r="E34" s="234"/>
      <c r="F34" s="58">
        <v>427</v>
      </c>
      <c r="G34" s="58">
        <v>464</v>
      </c>
      <c r="H34" s="58">
        <v>451</v>
      </c>
      <c r="I34" s="58">
        <v>446</v>
      </c>
      <c r="J34" s="58"/>
      <c r="K34" s="58"/>
      <c r="L34" s="58"/>
      <c r="M34" s="58"/>
      <c r="N34" s="58"/>
      <c r="O34" s="58"/>
    </row>
    <row r="35" spans="1:15" s="10" customFormat="1" ht="13.5" customHeight="1" x14ac:dyDescent="0.2">
      <c r="A35" s="232" t="s">
        <v>28</v>
      </c>
      <c r="B35" s="233"/>
      <c r="C35" s="233"/>
      <c r="D35" s="233"/>
      <c r="E35" s="234"/>
      <c r="F35" s="116">
        <v>6.4893617000000001E-2</v>
      </c>
      <c r="G35" s="116">
        <v>6.4061852799999999E-2</v>
      </c>
      <c r="H35" s="116">
        <v>6.4456195499999994E-2</v>
      </c>
      <c r="I35" s="116">
        <v>6.39609924E-2</v>
      </c>
      <c r="J35" s="116"/>
      <c r="K35" s="116"/>
      <c r="L35" s="116"/>
      <c r="M35" s="116"/>
      <c r="N35" s="116"/>
      <c r="O35" s="116"/>
    </row>
    <row r="36" spans="1:15" s="10" customFormat="1" ht="13.5" customHeight="1" x14ac:dyDescent="0.2">
      <c r="A36" s="232" t="s">
        <v>29</v>
      </c>
      <c r="B36" s="233"/>
      <c r="C36" s="233"/>
      <c r="D36" s="233"/>
      <c r="E36" s="234"/>
      <c r="F36" s="58">
        <v>407</v>
      </c>
      <c r="G36" s="58">
        <v>462</v>
      </c>
      <c r="H36" s="58">
        <v>453</v>
      </c>
      <c r="I36" s="58">
        <v>457</v>
      </c>
      <c r="J36" s="58"/>
      <c r="K36" s="58"/>
      <c r="L36" s="58"/>
      <c r="M36" s="58"/>
      <c r="N36" s="58"/>
      <c r="O36" s="58"/>
    </row>
    <row r="37" spans="1:15" s="10" customFormat="1" ht="13.5" customHeight="1" x14ac:dyDescent="0.2">
      <c r="A37" s="232" t="s">
        <v>30</v>
      </c>
      <c r="B37" s="233"/>
      <c r="C37" s="233"/>
      <c r="D37" s="233"/>
      <c r="E37" s="234"/>
      <c r="F37" s="116">
        <v>6.1854103299999998E-2</v>
      </c>
      <c r="G37" s="116">
        <v>6.3785724099999996E-2</v>
      </c>
      <c r="H37" s="116">
        <v>6.4742032300000002E-2</v>
      </c>
      <c r="I37" s="116">
        <v>6.5538505699999999E-2</v>
      </c>
      <c r="J37" s="116"/>
      <c r="K37" s="116"/>
      <c r="L37" s="116"/>
      <c r="M37" s="116"/>
      <c r="N37" s="116"/>
      <c r="O37" s="116"/>
    </row>
    <row r="38" spans="1:15" s="10" customFormat="1" ht="13.5" customHeight="1" x14ac:dyDescent="0.2">
      <c r="A38" s="232" t="s">
        <v>31</v>
      </c>
      <c r="B38" s="233"/>
      <c r="C38" s="233"/>
      <c r="D38" s="233"/>
      <c r="E38" s="234"/>
      <c r="F38" s="58">
        <v>432</v>
      </c>
      <c r="G38" s="58">
        <v>480</v>
      </c>
      <c r="H38" s="58">
        <v>478</v>
      </c>
      <c r="I38" s="58">
        <v>458</v>
      </c>
      <c r="J38" s="58"/>
      <c r="K38" s="58"/>
      <c r="L38" s="58"/>
      <c r="M38" s="58"/>
      <c r="N38" s="58"/>
      <c r="O38" s="58"/>
    </row>
    <row r="39" spans="1:15" s="10" customFormat="1" ht="13.5" customHeight="1" x14ac:dyDescent="0.2">
      <c r="A39" s="232" t="s">
        <v>32</v>
      </c>
      <c r="B39" s="233"/>
      <c r="C39" s="233"/>
      <c r="D39" s="233"/>
      <c r="E39" s="234"/>
      <c r="F39" s="116">
        <v>6.5653495399999998E-2</v>
      </c>
      <c r="G39" s="116">
        <v>6.6270882200000006E-2</v>
      </c>
      <c r="H39" s="116">
        <v>6.8314992099999999E-2</v>
      </c>
      <c r="I39" s="116">
        <v>6.5681916000000007E-2</v>
      </c>
      <c r="J39" s="116"/>
      <c r="K39" s="116"/>
      <c r="L39" s="116"/>
      <c r="M39" s="116"/>
      <c r="N39" s="116"/>
      <c r="O39" s="116"/>
    </row>
    <row r="40" spans="1:15" s="1" customFormat="1" x14ac:dyDescent="0.25">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 ref="A30:E30"/>
    <mergeCell ref="A31:E31"/>
    <mergeCell ref="A21:C21"/>
    <mergeCell ref="E23:G23"/>
    <mergeCell ref="A28:E28"/>
    <mergeCell ref="A29:E29"/>
    <mergeCell ref="A8:C8"/>
    <mergeCell ref="A22:D22"/>
    <mergeCell ref="A17:D20"/>
    <mergeCell ref="E2:M4"/>
    <mergeCell ref="N2:O2"/>
    <mergeCell ref="N4:O4"/>
    <mergeCell ref="E5:G5"/>
    <mergeCell ref="A16:C16"/>
    <mergeCell ref="E8:J8"/>
    <mergeCell ref="E6:O6"/>
    <mergeCell ref="B12:C12"/>
    <mergeCell ref="B13:C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1" t="s">
        <v>333</v>
      </c>
      <c r="F2" s="201"/>
      <c r="G2" s="201"/>
      <c r="H2" s="201"/>
      <c r="I2" s="201"/>
      <c r="J2" s="201"/>
      <c r="K2" s="201"/>
      <c r="L2" s="201"/>
      <c r="M2" s="201"/>
      <c r="N2" s="198" t="s">
        <v>3</v>
      </c>
      <c r="O2" s="198"/>
      <c r="P2" s="69"/>
      <c r="Q2" s="69"/>
    </row>
    <row r="3" spans="1:17" ht="16.5" customHeight="1" x14ac:dyDescent="0.25">
      <c r="B3" s="63"/>
      <c r="C3" s="63"/>
      <c r="D3" s="2"/>
      <c r="E3" s="201"/>
      <c r="F3" s="201"/>
      <c r="G3" s="201"/>
      <c r="H3" s="201"/>
      <c r="I3" s="201"/>
      <c r="J3" s="201"/>
      <c r="K3" s="201"/>
      <c r="L3" s="201"/>
      <c r="M3" s="201"/>
      <c r="N3" s="69"/>
      <c r="O3" s="69"/>
      <c r="P3" s="69"/>
      <c r="Q3" s="69"/>
    </row>
    <row r="4" spans="1:17" ht="16.5" customHeight="1" x14ac:dyDescent="0.25">
      <c r="B4" s="1"/>
      <c r="C4" s="1"/>
      <c r="E4" s="201"/>
      <c r="F4" s="201"/>
      <c r="G4" s="201"/>
      <c r="H4" s="201"/>
      <c r="I4" s="201"/>
      <c r="J4" s="201"/>
      <c r="K4" s="201"/>
      <c r="L4" s="201"/>
      <c r="M4" s="201"/>
      <c r="N4" s="200" t="s">
        <v>326</v>
      </c>
      <c r="O4" s="200"/>
      <c r="P4" s="69"/>
      <c r="Q4" s="69"/>
    </row>
    <row r="5" spans="1:17" ht="16.5" customHeight="1" x14ac:dyDescent="0.25">
      <c r="B5" s="1"/>
      <c r="C5" s="1"/>
      <c r="E5" s="199" t="s">
        <v>43</v>
      </c>
      <c r="F5" s="199"/>
      <c r="G5" s="199"/>
      <c r="H5" s="68"/>
      <c r="I5" s="68"/>
      <c r="J5" s="13"/>
      <c r="L5" s="8"/>
      <c r="M5" s="68"/>
      <c r="N5" s="68"/>
      <c r="O5" s="68"/>
      <c r="P5" s="68"/>
      <c r="Q5" s="68"/>
    </row>
    <row r="6" spans="1:17" ht="18.75" x14ac:dyDescent="0.25">
      <c r="D6" s="21"/>
      <c r="E6" s="239" t="s">
        <v>44</v>
      </c>
      <c r="F6" s="239"/>
      <c r="G6" s="239"/>
      <c r="H6" s="239"/>
      <c r="I6" s="239"/>
      <c r="J6" s="239"/>
      <c r="K6" s="239"/>
      <c r="L6" s="239"/>
      <c r="M6" s="239"/>
      <c r="N6" s="239"/>
      <c r="O6" s="239"/>
      <c r="P6" s="21"/>
      <c r="Q6" s="21"/>
    </row>
    <row r="7" spans="1:17" s="3" customFormat="1" ht="9" customHeight="1" x14ac:dyDescent="0.2">
      <c r="D7" s="74"/>
      <c r="Q7" s="151"/>
    </row>
    <row r="8" spans="1:17" s="3" customFormat="1" ht="13.5" customHeight="1" x14ac:dyDescent="0.2">
      <c r="A8" s="238" t="s">
        <v>239</v>
      </c>
      <c r="B8" s="238"/>
      <c r="C8" s="238"/>
      <c r="D8" s="74"/>
      <c r="E8" s="252" t="s">
        <v>45</v>
      </c>
      <c r="F8" s="252"/>
      <c r="G8" s="252"/>
      <c r="H8" s="252"/>
      <c r="I8" s="252"/>
      <c r="J8" s="81"/>
      <c r="K8" s="253" t="s">
        <v>74</v>
      </c>
      <c r="L8" s="253"/>
      <c r="M8" s="253"/>
      <c r="N8" s="253"/>
      <c r="O8" s="253"/>
      <c r="Q8" s="151"/>
    </row>
    <row r="9" spans="1:17" s="78" customFormat="1" ht="14.25" customHeight="1" x14ac:dyDescent="0.25">
      <c r="A9" s="20"/>
      <c r="B9" s="247" t="s">
        <v>54</v>
      </c>
      <c r="C9" s="247"/>
      <c r="D9" s="4"/>
      <c r="E9" s="4"/>
      <c r="F9" s="4"/>
      <c r="G9" s="4"/>
      <c r="H9" s="4"/>
      <c r="I9" s="4"/>
      <c r="J9" s="4"/>
      <c r="K9" s="4"/>
      <c r="L9" s="4"/>
      <c r="M9" s="4"/>
      <c r="N9" s="4"/>
      <c r="O9" s="4"/>
      <c r="Q9" s="152"/>
    </row>
    <row r="10" spans="1:17" s="78" customFormat="1" ht="14.25" customHeight="1" x14ac:dyDescent="0.2">
      <c r="A10" s="20"/>
      <c r="B10" s="247" t="s">
        <v>55</v>
      </c>
      <c r="C10" s="247"/>
      <c r="D10" s="6"/>
      <c r="E10" s="7"/>
      <c r="F10" s="7"/>
      <c r="G10" s="7"/>
      <c r="H10" s="7"/>
      <c r="I10" s="7"/>
      <c r="J10" s="7"/>
      <c r="K10" s="7"/>
      <c r="L10" s="7"/>
      <c r="M10" s="7"/>
      <c r="N10" s="7"/>
      <c r="O10" s="7"/>
      <c r="Q10" s="152"/>
    </row>
    <row r="11" spans="1:17" s="78" customFormat="1" ht="14.25" customHeight="1" x14ac:dyDescent="0.25">
      <c r="A11" s="20"/>
      <c r="B11" s="247" t="s">
        <v>56</v>
      </c>
      <c r="C11" s="247"/>
      <c r="D11" s="8"/>
      <c r="E11" s="8"/>
      <c r="F11" s="8"/>
      <c r="G11" s="8"/>
      <c r="H11" s="4"/>
      <c r="I11" s="4"/>
      <c r="J11" s="4"/>
      <c r="K11" s="4"/>
      <c r="L11" s="4"/>
      <c r="M11" s="4"/>
      <c r="N11" s="4"/>
      <c r="O11" s="4"/>
      <c r="Q11" s="152"/>
    </row>
    <row r="12" spans="1:17" s="9" customFormat="1" ht="14.25" customHeight="1" x14ac:dyDescent="0.2">
      <c r="A12" s="20"/>
      <c r="B12" s="247" t="s">
        <v>58</v>
      </c>
      <c r="C12" s="247"/>
      <c r="D12" s="8"/>
      <c r="E12" s="8"/>
      <c r="F12" s="8"/>
      <c r="G12" s="8"/>
    </row>
    <row r="13" spans="1:17" s="9" customFormat="1" ht="14.25" customHeight="1" x14ac:dyDescent="0.2">
      <c r="A13" s="20"/>
      <c r="B13" s="247" t="s">
        <v>59</v>
      </c>
      <c r="C13" s="247"/>
      <c r="D13" s="8"/>
      <c r="E13" s="8"/>
      <c r="F13" s="8"/>
      <c r="G13" s="8"/>
      <c r="H13" s="11"/>
      <c r="I13" s="11"/>
      <c r="J13" s="11"/>
      <c r="K13" s="11"/>
      <c r="L13" s="11"/>
      <c r="M13" s="11"/>
      <c r="N13" s="11"/>
      <c r="O13" s="11"/>
    </row>
    <row r="14" spans="1:17" s="9" customFormat="1" ht="14.25" customHeight="1" x14ac:dyDescent="0.2">
      <c r="A14" s="20"/>
      <c r="B14" s="247" t="s">
        <v>57</v>
      </c>
      <c r="C14" s="247"/>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8" t="s">
        <v>0</v>
      </c>
      <c r="B16" s="238"/>
      <c r="C16" s="238"/>
      <c r="D16" s="8"/>
      <c r="E16" s="8"/>
      <c r="F16" s="8"/>
      <c r="G16" s="8"/>
      <c r="H16" s="4"/>
      <c r="I16" s="4"/>
      <c r="J16" s="4"/>
      <c r="K16" s="4"/>
      <c r="L16" s="4"/>
      <c r="M16" s="4"/>
      <c r="N16" s="4"/>
      <c r="O16" s="4"/>
    </row>
    <row r="17" spans="1:17" s="9" customFormat="1" ht="14.25" customHeight="1" x14ac:dyDescent="0.2">
      <c r="A17" s="246" t="s">
        <v>252</v>
      </c>
      <c r="B17" s="246"/>
      <c r="C17" s="246"/>
      <c r="D17" s="246"/>
      <c r="E17" s="8"/>
      <c r="F17" s="8"/>
      <c r="G17" s="8"/>
    </row>
    <row r="18" spans="1:17" s="9" customFormat="1" ht="14.25" customHeight="1" x14ac:dyDescent="0.2">
      <c r="A18" s="246"/>
      <c r="B18" s="246"/>
      <c r="C18" s="246"/>
      <c r="D18" s="246"/>
      <c r="E18" s="6"/>
      <c r="F18" s="6"/>
      <c r="G18" s="8"/>
    </row>
    <row r="19" spans="1:17" s="9" customFormat="1" ht="14.25" customHeight="1" x14ac:dyDescent="0.2">
      <c r="A19" s="246"/>
      <c r="B19" s="246"/>
      <c r="C19" s="246"/>
      <c r="D19" s="246"/>
      <c r="E19" s="8"/>
      <c r="F19" s="8"/>
      <c r="G19" s="8"/>
    </row>
    <row r="20" spans="1:17" s="9" customFormat="1" ht="14.25" customHeight="1" x14ac:dyDescent="0.2">
      <c r="A20" s="246"/>
      <c r="B20" s="246"/>
      <c r="C20" s="246"/>
      <c r="D20" s="246"/>
      <c r="E20" s="8"/>
      <c r="F20" s="8"/>
      <c r="G20" s="8"/>
    </row>
    <row r="21" spans="1:17" s="9" customFormat="1" ht="14.25" customHeight="1" x14ac:dyDescent="0.2">
      <c r="A21" s="238" t="s">
        <v>1</v>
      </c>
      <c r="B21" s="238"/>
      <c r="C21" s="238"/>
      <c r="D21" s="8"/>
      <c r="E21" s="8"/>
      <c r="F21" s="8"/>
      <c r="G21" s="8"/>
    </row>
    <row r="22" spans="1:17" s="9" customFormat="1" ht="14.25" customHeight="1" x14ac:dyDescent="0.2">
      <c r="A22" s="246" t="s">
        <v>19</v>
      </c>
      <c r="B22" s="246"/>
      <c r="C22" s="246"/>
      <c r="D22" s="246"/>
      <c r="E22" s="8"/>
      <c r="F22" s="8"/>
      <c r="G22" s="8"/>
      <c r="H22" s="11"/>
      <c r="I22" s="11"/>
      <c r="J22" s="11"/>
      <c r="K22" s="11"/>
      <c r="L22" s="11"/>
      <c r="M22" s="11"/>
      <c r="N22" s="11"/>
      <c r="O22" s="11"/>
    </row>
    <row r="23" spans="1:17" s="9" customFormat="1" ht="13.5" customHeight="1" x14ac:dyDescent="0.2">
      <c r="A23" s="20"/>
      <c r="B23" s="20"/>
      <c r="C23" s="20"/>
      <c r="D23" s="14"/>
      <c r="E23" s="245"/>
      <c r="F23" s="245"/>
      <c r="G23" s="245"/>
      <c r="H23" s="38"/>
      <c r="I23" s="38"/>
      <c r="J23" s="38"/>
      <c r="K23" s="38"/>
      <c r="L23" s="38"/>
      <c r="M23" s="38"/>
      <c r="N23" s="38"/>
      <c r="O23" s="38"/>
    </row>
    <row r="24" spans="1:17"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32" t="s">
        <v>206</v>
      </c>
      <c r="B25" s="233"/>
      <c r="C25" s="233"/>
      <c r="D25" s="233"/>
      <c r="E25" s="234"/>
      <c r="F25" s="84">
        <v>6580</v>
      </c>
      <c r="G25" s="84">
        <v>7243</v>
      </c>
      <c r="H25" s="84">
        <v>6997</v>
      </c>
      <c r="I25" s="84">
        <v>6973</v>
      </c>
      <c r="J25" s="84"/>
      <c r="K25" s="84"/>
      <c r="L25" s="84"/>
      <c r="M25" s="84"/>
      <c r="N25" s="84"/>
      <c r="O25" s="84"/>
    </row>
    <row r="26" spans="1:17" s="9" customFormat="1" ht="14.25" customHeight="1" x14ac:dyDescent="0.2">
      <c r="A26" s="232" t="s">
        <v>46</v>
      </c>
      <c r="B26" s="233"/>
      <c r="C26" s="233"/>
      <c r="D26" s="233"/>
      <c r="E26" s="234"/>
      <c r="F26" s="84">
        <v>2668</v>
      </c>
      <c r="G26" s="84">
        <v>2908</v>
      </c>
      <c r="H26" s="84">
        <v>2814</v>
      </c>
      <c r="I26" s="84">
        <v>2807</v>
      </c>
      <c r="J26" s="84"/>
      <c r="K26" s="84"/>
      <c r="L26" s="84"/>
      <c r="M26" s="84"/>
      <c r="N26" s="84"/>
      <c r="O26" s="84"/>
    </row>
    <row r="27" spans="1:17" s="78" customFormat="1" ht="14.25" customHeight="1" x14ac:dyDescent="0.25">
      <c r="A27" s="232" t="s">
        <v>47</v>
      </c>
      <c r="B27" s="233"/>
      <c r="C27" s="233"/>
      <c r="D27" s="233"/>
      <c r="E27" s="234"/>
      <c r="F27" s="116">
        <v>0.73722022659999997</v>
      </c>
      <c r="G27" s="116">
        <v>0.72518703240000004</v>
      </c>
      <c r="H27" s="116">
        <v>0.72395163370000004</v>
      </c>
      <c r="I27" s="116">
        <v>0.71388606310000002</v>
      </c>
      <c r="J27" s="116"/>
      <c r="K27" s="116"/>
      <c r="L27" s="116"/>
      <c r="M27" s="116"/>
      <c r="N27" s="116"/>
      <c r="O27" s="116"/>
      <c r="Q27" s="152"/>
    </row>
    <row r="28" spans="1:17" s="9" customFormat="1" ht="14.25" customHeight="1" x14ac:dyDescent="0.2">
      <c r="A28" s="232" t="s">
        <v>48</v>
      </c>
      <c r="B28" s="233"/>
      <c r="C28" s="233"/>
      <c r="D28" s="233"/>
      <c r="E28" s="234"/>
      <c r="F28" s="58">
        <v>951</v>
      </c>
      <c r="G28" s="58">
        <v>1102</v>
      </c>
      <c r="H28" s="58">
        <v>1073</v>
      </c>
      <c r="I28" s="58">
        <v>1125</v>
      </c>
      <c r="J28" s="58"/>
      <c r="K28" s="58"/>
      <c r="L28" s="58"/>
      <c r="M28" s="58"/>
      <c r="N28" s="58"/>
      <c r="O28" s="58"/>
    </row>
    <row r="29" spans="1:17" s="9" customFormat="1" ht="14.25" customHeight="1" x14ac:dyDescent="0.2">
      <c r="A29" s="232" t="s">
        <v>49</v>
      </c>
      <c r="B29" s="233"/>
      <c r="C29" s="233"/>
      <c r="D29" s="233"/>
      <c r="E29" s="234"/>
      <c r="F29" s="116">
        <v>0.26277977340000003</v>
      </c>
      <c r="G29" s="116">
        <v>0.27481296760000001</v>
      </c>
      <c r="H29" s="116">
        <v>0.27604836630000001</v>
      </c>
      <c r="I29" s="116">
        <v>0.28611393689999998</v>
      </c>
      <c r="J29" s="116"/>
      <c r="K29" s="116"/>
      <c r="L29" s="116"/>
      <c r="M29" s="116"/>
      <c r="N29" s="116"/>
      <c r="O29" s="116"/>
    </row>
    <row r="30" spans="1:17" s="9" customFormat="1" ht="14.25" customHeight="1" x14ac:dyDescent="0.2">
      <c r="A30" s="232" t="s">
        <v>53</v>
      </c>
      <c r="B30" s="233"/>
      <c r="C30" s="233"/>
      <c r="D30" s="233"/>
      <c r="E30" s="234"/>
      <c r="F30" s="58">
        <v>2961</v>
      </c>
      <c r="G30" s="58">
        <v>3233</v>
      </c>
      <c r="H30" s="58">
        <v>3110</v>
      </c>
      <c r="I30" s="58">
        <v>3041</v>
      </c>
      <c r="J30" s="58"/>
      <c r="K30" s="58"/>
      <c r="L30" s="58"/>
      <c r="M30" s="58"/>
      <c r="N30" s="58"/>
      <c r="O30" s="58"/>
    </row>
    <row r="31" spans="1:17" s="10" customFormat="1" ht="14.25" customHeight="1" x14ac:dyDescent="0.2">
      <c r="A31" s="232" t="s">
        <v>50</v>
      </c>
      <c r="B31" s="233"/>
      <c r="C31" s="233"/>
      <c r="D31" s="233"/>
      <c r="E31" s="234"/>
      <c r="F31" s="116">
        <v>0.45</v>
      </c>
      <c r="G31" s="116">
        <v>0.44636200469999998</v>
      </c>
      <c r="H31" s="116">
        <v>0.44447620409999999</v>
      </c>
      <c r="I31" s="116">
        <v>0.43611071270000001</v>
      </c>
      <c r="J31" s="116"/>
      <c r="K31" s="116"/>
      <c r="L31" s="116"/>
      <c r="M31" s="116"/>
      <c r="N31" s="116"/>
      <c r="O31" s="116"/>
    </row>
    <row r="32" spans="1:17" s="10" customFormat="1" ht="14.25" customHeight="1" x14ac:dyDescent="0.2">
      <c r="A32" s="232" t="s">
        <v>64</v>
      </c>
      <c r="B32" s="233"/>
      <c r="C32" s="233"/>
      <c r="D32" s="233"/>
      <c r="E32" s="234"/>
      <c r="F32" s="58">
        <v>2058</v>
      </c>
      <c r="G32" s="58">
        <v>2301</v>
      </c>
      <c r="H32" s="58">
        <v>2223</v>
      </c>
      <c r="I32" s="58">
        <v>2239</v>
      </c>
      <c r="J32" s="58"/>
      <c r="K32" s="58"/>
      <c r="L32" s="58"/>
      <c r="M32" s="58"/>
      <c r="N32" s="58"/>
      <c r="O32" s="58"/>
    </row>
    <row r="33" spans="1:15" s="10" customFormat="1" ht="14.25" customHeight="1" x14ac:dyDescent="0.2">
      <c r="A33" s="232" t="s">
        <v>65</v>
      </c>
      <c r="B33" s="233"/>
      <c r="C33" s="233"/>
      <c r="D33" s="233"/>
      <c r="E33" s="234"/>
      <c r="F33" s="116">
        <v>0.31276595740000002</v>
      </c>
      <c r="G33" s="116">
        <v>0.31768604169999998</v>
      </c>
      <c r="H33" s="116">
        <v>0.31770758900000001</v>
      </c>
      <c r="I33" s="116">
        <v>0.32109565470000001</v>
      </c>
      <c r="J33" s="116"/>
      <c r="K33" s="116"/>
      <c r="L33" s="116"/>
      <c r="M33" s="116"/>
      <c r="N33" s="116"/>
      <c r="O33" s="116"/>
    </row>
    <row r="34" spans="1:15" s="10" customFormat="1" ht="14.25" customHeight="1" x14ac:dyDescent="0.2">
      <c r="A34" s="232" t="s">
        <v>66</v>
      </c>
      <c r="B34" s="233"/>
      <c r="C34" s="233"/>
      <c r="D34" s="233"/>
      <c r="E34" s="234"/>
      <c r="F34" s="58">
        <v>1095</v>
      </c>
      <c r="G34" s="58">
        <v>1214</v>
      </c>
      <c r="H34" s="58">
        <v>1166</v>
      </c>
      <c r="I34" s="58">
        <v>1194</v>
      </c>
      <c r="J34" s="58"/>
      <c r="K34" s="58"/>
      <c r="L34" s="58"/>
      <c r="M34" s="58"/>
      <c r="N34" s="58"/>
      <c r="O34" s="58"/>
    </row>
    <row r="35" spans="1:15" s="10" customFormat="1" ht="14.25" customHeight="1" x14ac:dyDescent="0.2">
      <c r="A35" s="232" t="s">
        <v>147</v>
      </c>
      <c r="B35" s="233"/>
      <c r="C35" s="233"/>
      <c r="D35" s="233"/>
      <c r="E35" s="234"/>
      <c r="F35" s="116">
        <v>0.16641337389999999</v>
      </c>
      <c r="G35" s="116">
        <v>0.16761010630000001</v>
      </c>
      <c r="H35" s="116">
        <v>0.1666428469</v>
      </c>
      <c r="I35" s="116">
        <v>0.17123189450000001</v>
      </c>
      <c r="J35" s="116"/>
      <c r="K35" s="116"/>
      <c r="L35" s="116"/>
      <c r="M35" s="116"/>
      <c r="N35" s="116"/>
      <c r="O35" s="116"/>
    </row>
    <row r="36" spans="1:15" s="10" customFormat="1" ht="14.25" customHeight="1" x14ac:dyDescent="0.2">
      <c r="A36" s="232" t="s">
        <v>52</v>
      </c>
      <c r="B36" s="233"/>
      <c r="C36" s="233"/>
      <c r="D36" s="233"/>
      <c r="E36" s="234"/>
      <c r="F36" s="58">
        <v>466</v>
      </c>
      <c r="G36" s="58">
        <v>495</v>
      </c>
      <c r="H36" s="58">
        <v>498</v>
      </c>
      <c r="I36" s="58">
        <v>499</v>
      </c>
      <c r="J36" s="58"/>
      <c r="K36" s="58"/>
      <c r="L36" s="58"/>
      <c r="M36" s="58"/>
      <c r="N36" s="58"/>
      <c r="O36" s="58"/>
    </row>
    <row r="37" spans="1:15" s="10" customFormat="1" ht="14.25" customHeight="1" x14ac:dyDescent="0.2">
      <c r="A37" s="232" t="s">
        <v>51</v>
      </c>
      <c r="B37" s="233"/>
      <c r="C37" s="233"/>
      <c r="D37" s="233"/>
      <c r="E37" s="234"/>
      <c r="F37" s="116">
        <v>7.0820668700000006E-2</v>
      </c>
      <c r="G37" s="116">
        <v>6.8341847299999994E-2</v>
      </c>
      <c r="H37" s="116">
        <v>7.1173360000000005E-2</v>
      </c>
      <c r="I37" s="116">
        <v>7.1561738099999994E-2</v>
      </c>
      <c r="J37" s="116"/>
      <c r="K37" s="116"/>
      <c r="L37" s="116"/>
      <c r="M37" s="116"/>
      <c r="N37" s="116"/>
      <c r="O37" s="116"/>
    </row>
    <row r="38" spans="1:15" s="1" customFormat="1" ht="6.75" customHeight="1" x14ac:dyDescent="0.25">
      <c r="B38"/>
      <c r="C38"/>
      <c r="D38"/>
      <c r="E38"/>
      <c r="F38"/>
      <c r="G38"/>
      <c r="H38"/>
      <c r="I38" s="125">
        <f>1-I37</f>
        <v>0.92843826190000001</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0.82876810550000002</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A32:E32"/>
    <mergeCell ref="A33:E33"/>
    <mergeCell ref="A36:E36"/>
    <mergeCell ref="A37:E37"/>
    <mergeCell ref="A34:E34"/>
    <mergeCell ref="A35:E35"/>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B11:C11"/>
    <mergeCell ref="E2:M4"/>
    <mergeCell ref="N2:O2"/>
    <mergeCell ref="N4:O4"/>
    <mergeCell ref="E5:G5"/>
    <mergeCell ref="E6:O6"/>
    <mergeCell ref="E8:I8"/>
    <mergeCell ref="K8:O8"/>
    <mergeCell ref="B9:C9"/>
    <mergeCell ref="B10:C10"/>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72</v>
      </c>
      <c r="F5" s="199"/>
      <c r="G5" s="199"/>
      <c r="H5" s="68"/>
      <c r="I5" s="68"/>
      <c r="J5" s="13"/>
      <c r="L5" s="8"/>
      <c r="M5" s="68"/>
      <c r="N5" s="68"/>
      <c r="O5" s="68"/>
      <c r="P5" s="68"/>
    </row>
    <row r="6" spans="1:16" ht="18.75" x14ac:dyDescent="0.25">
      <c r="D6" s="21"/>
      <c r="E6" s="239" t="s">
        <v>60</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54" t="s">
        <v>307</v>
      </c>
      <c r="F8" s="254"/>
      <c r="G8" s="254"/>
      <c r="H8" s="254"/>
      <c r="I8" s="254" t="s">
        <v>302</v>
      </c>
      <c r="J8" s="254"/>
      <c r="K8" s="254"/>
      <c r="L8" s="256" t="s">
        <v>303</v>
      </c>
      <c r="M8" s="256"/>
      <c r="N8" s="256"/>
      <c r="O8" s="256"/>
    </row>
    <row r="9" spans="1:16" s="79" customFormat="1" ht="14.25" customHeight="1" x14ac:dyDescent="0.25">
      <c r="A9" s="20"/>
      <c r="B9" s="255"/>
      <c r="C9" s="255"/>
      <c r="D9" s="4"/>
      <c r="E9" s="4"/>
      <c r="F9" s="4"/>
      <c r="G9" s="4"/>
      <c r="H9" s="4"/>
      <c r="I9" s="4"/>
      <c r="J9" s="4"/>
      <c r="K9" s="4"/>
      <c r="L9" s="4"/>
      <c r="M9" s="4"/>
      <c r="N9" s="4"/>
      <c r="O9" s="4"/>
    </row>
    <row r="10" spans="1:16" s="79" customFormat="1" ht="14.25" customHeight="1" x14ac:dyDescent="0.2">
      <c r="A10" s="20"/>
      <c r="B10" s="255" t="s">
        <v>183</v>
      </c>
      <c r="C10" s="255"/>
      <c r="D10" s="6"/>
      <c r="E10" s="7"/>
      <c r="F10" s="7"/>
      <c r="G10" s="7"/>
      <c r="H10" s="7"/>
      <c r="I10" s="7"/>
      <c r="J10" s="7"/>
      <c r="K10" s="7"/>
      <c r="L10" s="7"/>
      <c r="M10" s="7"/>
      <c r="N10" s="7"/>
      <c r="O10" s="7"/>
    </row>
    <row r="11" spans="1:16" s="79" customFormat="1" ht="14.25" customHeight="1" x14ac:dyDescent="0.25">
      <c r="A11" s="20"/>
      <c r="B11" s="255" t="s">
        <v>61</v>
      </c>
      <c r="C11" s="255"/>
      <c r="D11" s="8"/>
      <c r="E11" s="8"/>
      <c r="F11" s="8"/>
      <c r="G11" s="8"/>
      <c r="H11" s="4"/>
      <c r="I11" s="4"/>
      <c r="J11" s="4"/>
      <c r="K11" s="4"/>
      <c r="L11" s="4"/>
      <c r="M11" s="4"/>
      <c r="N11" s="4"/>
      <c r="O11" s="4"/>
    </row>
    <row r="12" spans="1:16" s="9" customFormat="1" ht="14.25" customHeight="1" x14ac:dyDescent="0.2">
      <c r="A12" s="20"/>
      <c r="B12" s="247" t="s">
        <v>148</v>
      </c>
      <c r="C12" s="247"/>
      <c r="D12" s="8"/>
      <c r="E12" s="8"/>
      <c r="F12" s="8"/>
      <c r="G12" s="8"/>
    </row>
    <row r="13" spans="1:16" s="9" customFormat="1" ht="14.25" customHeight="1" x14ac:dyDescent="0.2">
      <c r="A13" s="20"/>
      <c r="B13" s="247" t="s">
        <v>258</v>
      </c>
      <c r="C13" s="247"/>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8" t="s">
        <v>0</v>
      </c>
      <c r="B15" s="238"/>
      <c r="C15" s="238"/>
      <c r="D15" s="8"/>
      <c r="E15" s="8"/>
      <c r="F15" s="8"/>
      <c r="G15" s="8"/>
      <c r="H15" s="4"/>
      <c r="I15" s="4"/>
      <c r="J15" s="4"/>
      <c r="K15" s="4"/>
      <c r="L15" s="4"/>
      <c r="M15" s="4"/>
      <c r="N15" s="4"/>
      <c r="O15" s="4"/>
    </row>
    <row r="16" spans="1:16" s="9" customFormat="1" ht="14.25" customHeight="1" x14ac:dyDescent="0.2">
      <c r="A16" s="246" t="s">
        <v>175</v>
      </c>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6580</v>
      </c>
      <c r="G25" s="84">
        <v>7243</v>
      </c>
      <c r="H25" s="84">
        <v>6997</v>
      </c>
      <c r="I25" s="84">
        <v>6973</v>
      </c>
      <c r="J25" s="84"/>
      <c r="K25" s="84"/>
      <c r="L25" s="84"/>
      <c r="M25" s="84"/>
      <c r="N25" s="84"/>
      <c r="O25" s="84"/>
    </row>
    <row r="26" spans="1:16" s="9" customFormat="1" ht="15" customHeight="1" x14ac:dyDescent="0.2">
      <c r="A26" s="232" t="s">
        <v>172</v>
      </c>
      <c r="B26" s="233"/>
      <c r="C26" s="233"/>
      <c r="D26" s="233"/>
      <c r="E26" s="234"/>
      <c r="F26" s="84">
        <v>2058</v>
      </c>
      <c r="G26" s="84">
        <v>2301</v>
      </c>
      <c r="H26" s="84">
        <v>2223</v>
      </c>
      <c r="I26" s="84">
        <v>2239</v>
      </c>
      <c r="J26" s="84"/>
      <c r="K26" s="84"/>
      <c r="L26" s="84"/>
      <c r="M26" s="84"/>
      <c r="N26" s="84"/>
      <c r="O26" s="84"/>
    </row>
    <row r="27" spans="1:16" s="79" customFormat="1" ht="15" customHeight="1" x14ac:dyDescent="0.25">
      <c r="A27" s="232" t="s">
        <v>171</v>
      </c>
      <c r="B27" s="233"/>
      <c r="C27" s="233"/>
      <c r="D27" s="233"/>
      <c r="E27" s="234"/>
      <c r="F27" s="116">
        <v>0.31276595740000002</v>
      </c>
      <c r="G27" s="116">
        <v>0.31768604169999998</v>
      </c>
      <c r="H27" s="116">
        <v>0.31770758900000001</v>
      </c>
      <c r="I27" s="116">
        <v>0.32109565470000001</v>
      </c>
      <c r="J27" s="116"/>
      <c r="K27" s="116"/>
      <c r="L27" s="116"/>
      <c r="M27" s="116"/>
      <c r="N27" s="116"/>
      <c r="O27" s="116"/>
      <c r="P27" s="112"/>
    </row>
    <row r="28" spans="1:16" s="9" customFormat="1" ht="15" customHeight="1" x14ac:dyDescent="0.2">
      <c r="A28" s="232" t="s">
        <v>62</v>
      </c>
      <c r="B28" s="233"/>
      <c r="C28" s="233"/>
      <c r="D28" s="233"/>
      <c r="E28" s="234"/>
      <c r="F28" s="58">
        <v>966</v>
      </c>
      <c r="G28" s="58">
        <v>1118</v>
      </c>
      <c r="H28" s="58">
        <v>1089</v>
      </c>
      <c r="I28" s="58">
        <v>1158</v>
      </c>
      <c r="J28" s="58"/>
      <c r="K28" s="58"/>
      <c r="L28" s="58"/>
      <c r="M28" s="58"/>
      <c r="N28" s="58"/>
      <c r="O28" s="58"/>
    </row>
    <row r="29" spans="1:16" s="9" customFormat="1" ht="15" customHeight="1" x14ac:dyDescent="0.2">
      <c r="A29" s="232" t="s">
        <v>67</v>
      </c>
      <c r="B29" s="233"/>
      <c r="C29" s="233"/>
      <c r="D29" s="233"/>
      <c r="E29" s="234"/>
      <c r="F29" s="116">
        <v>0.46938775510000003</v>
      </c>
      <c r="G29" s="116">
        <v>0.48587570619999998</v>
      </c>
      <c r="H29" s="116">
        <v>0.48987854250000001</v>
      </c>
      <c r="I29" s="116">
        <v>0.51719517640000001</v>
      </c>
      <c r="J29" s="116"/>
      <c r="K29" s="116"/>
      <c r="L29" s="116"/>
      <c r="M29" s="116"/>
      <c r="N29" s="116"/>
      <c r="O29" s="116"/>
    </row>
    <row r="30" spans="1:16" s="9" customFormat="1" ht="15" customHeight="1" x14ac:dyDescent="0.2">
      <c r="A30" s="232" t="s">
        <v>262</v>
      </c>
      <c r="B30" s="233"/>
      <c r="C30" s="233"/>
      <c r="D30" s="233"/>
      <c r="E30" s="234"/>
      <c r="F30" s="108">
        <v>842.91249911</v>
      </c>
      <c r="G30" s="108">
        <v>728.51874940000005</v>
      </c>
      <c r="H30" s="108">
        <v>815.97499943000003</v>
      </c>
      <c r="I30" s="108">
        <v>871.40291467999998</v>
      </c>
      <c r="J30" s="108"/>
      <c r="K30" s="108"/>
      <c r="L30" s="108"/>
      <c r="M30" s="108"/>
      <c r="N30" s="108"/>
      <c r="O30" s="108"/>
    </row>
    <row r="31" spans="1:16" s="10" customFormat="1" ht="15" customHeight="1" x14ac:dyDescent="0.2">
      <c r="A31" s="232" t="s">
        <v>263</v>
      </c>
      <c r="B31" s="233"/>
      <c r="C31" s="233"/>
      <c r="D31" s="233"/>
      <c r="E31" s="234"/>
      <c r="F31" s="113">
        <v>10.350252235999999</v>
      </c>
      <c r="G31" s="113">
        <v>10.241338061</v>
      </c>
      <c r="H31" s="113">
        <v>10.427504975</v>
      </c>
      <c r="I31" s="113">
        <v>10.693463825</v>
      </c>
      <c r="J31" s="113"/>
      <c r="K31" s="113"/>
      <c r="L31" s="113"/>
      <c r="M31" s="113"/>
      <c r="N31" s="113"/>
      <c r="O31" s="113"/>
      <c r="P31" s="83"/>
    </row>
    <row r="32" spans="1:16" s="10" customFormat="1" ht="15" customHeight="1" x14ac:dyDescent="0.2">
      <c r="A32" s="232" t="s">
        <v>264</v>
      </c>
      <c r="B32" s="233"/>
      <c r="C32" s="233"/>
      <c r="D32" s="233"/>
      <c r="E32" s="234"/>
      <c r="F32" s="60">
        <v>17.884615385</v>
      </c>
      <c r="G32" s="60">
        <v>16.038461538</v>
      </c>
      <c r="H32" s="60">
        <v>17.307692308</v>
      </c>
      <c r="I32" s="60">
        <v>18.461538462</v>
      </c>
      <c r="J32" s="60"/>
      <c r="K32" s="60"/>
      <c r="L32" s="60"/>
      <c r="M32" s="60"/>
      <c r="N32" s="60"/>
      <c r="O32" s="60"/>
    </row>
    <row r="33" spans="1:15" s="10" customFormat="1" ht="15" customHeight="1" x14ac:dyDescent="0.2">
      <c r="A33" s="235"/>
      <c r="B33" s="236"/>
      <c r="C33" s="236"/>
      <c r="D33" s="236"/>
      <c r="E33" s="237"/>
      <c r="F33" s="73"/>
      <c r="G33" s="72"/>
      <c r="H33" s="61"/>
      <c r="I33" s="61"/>
      <c r="J33" s="61"/>
      <c r="K33" s="61"/>
      <c r="L33" s="61"/>
      <c r="M33" s="61"/>
      <c r="N33" s="61"/>
      <c r="O33" s="61"/>
    </row>
    <row r="34" spans="1:15" s="10" customFormat="1" ht="15" customHeight="1" x14ac:dyDescent="0.2">
      <c r="A34" s="235"/>
      <c r="B34" s="236"/>
      <c r="C34" s="236"/>
      <c r="D34" s="236"/>
      <c r="E34" s="237"/>
      <c r="F34" s="73"/>
      <c r="G34" s="72"/>
      <c r="H34" s="61"/>
      <c r="I34" s="61"/>
      <c r="J34" s="61"/>
      <c r="K34" s="61"/>
      <c r="L34" s="61"/>
      <c r="M34" s="61"/>
      <c r="N34" s="61"/>
      <c r="O34" s="61"/>
    </row>
    <row r="35" spans="1:15" s="10" customFormat="1" ht="15" customHeight="1" x14ac:dyDescent="0.2">
      <c r="A35" s="226"/>
      <c r="B35" s="227"/>
      <c r="C35" s="227"/>
      <c r="D35" s="227"/>
      <c r="E35" s="228"/>
      <c r="F35" s="73"/>
      <c r="G35" s="72"/>
      <c r="H35" s="61"/>
      <c r="I35" s="61"/>
      <c r="J35" s="61"/>
      <c r="K35" s="61"/>
      <c r="L35" s="61"/>
      <c r="M35" s="61"/>
      <c r="N35" s="61"/>
      <c r="O35" s="61"/>
    </row>
    <row r="36" spans="1:15" s="10" customFormat="1" ht="15" customHeight="1" x14ac:dyDescent="0.2">
      <c r="A36" s="226"/>
      <c r="B36" s="227"/>
      <c r="C36" s="227"/>
      <c r="D36" s="227"/>
      <c r="E36" s="228"/>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E2:M4"/>
    <mergeCell ref="N2:O2"/>
    <mergeCell ref="N4:O4"/>
    <mergeCell ref="E5:G5"/>
    <mergeCell ref="A15:C15"/>
    <mergeCell ref="L8:O8"/>
    <mergeCell ref="I8:K8"/>
    <mergeCell ref="E6:O6"/>
    <mergeCell ref="A8:C8"/>
    <mergeCell ref="A30:E30"/>
    <mergeCell ref="B12:C12"/>
    <mergeCell ref="B13:C13"/>
    <mergeCell ref="E23:G23"/>
    <mergeCell ref="A21:C21"/>
    <mergeCell ref="A22:D22"/>
    <mergeCell ref="A16:D19"/>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98</v>
      </c>
      <c r="F5" s="199"/>
      <c r="G5" s="199"/>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8" t="s">
        <v>239</v>
      </c>
      <c r="B8" s="238"/>
      <c r="C8" s="238"/>
      <c r="D8" s="74"/>
      <c r="E8" s="252" t="s">
        <v>68</v>
      </c>
      <c r="F8" s="252"/>
      <c r="G8" s="252"/>
      <c r="H8" s="252"/>
      <c r="I8" s="254" t="s">
        <v>63</v>
      </c>
      <c r="J8" s="254"/>
      <c r="K8" s="254"/>
      <c r="L8" s="256" t="s">
        <v>69</v>
      </c>
      <c r="M8" s="256"/>
      <c r="N8" s="256"/>
      <c r="O8" s="256"/>
    </row>
    <row r="9" spans="1:16" s="79" customFormat="1" ht="14.25" customHeight="1" x14ac:dyDescent="0.25">
      <c r="A9" s="20"/>
      <c r="B9" s="255" t="s">
        <v>70</v>
      </c>
      <c r="C9" s="255"/>
      <c r="D9" s="4"/>
      <c r="E9" s="4"/>
      <c r="F9" s="4"/>
      <c r="G9" s="4"/>
      <c r="H9" s="4"/>
      <c r="I9" s="4"/>
      <c r="J9" s="4"/>
      <c r="K9" s="4"/>
      <c r="L9" s="4"/>
      <c r="M9" s="4"/>
      <c r="N9" s="4"/>
      <c r="O9" s="4"/>
    </row>
    <row r="10" spans="1:16" s="79" customFormat="1" ht="14.25" customHeight="1" x14ac:dyDescent="0.2">
      <c r="A10" s="20"/>
      <c r="B10" s="255" t="s">
        <v>71</v>
      </c>
      <c r="C10" s="255"/>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8" t="s">
        <v>0</v>
      </c>
      <c r="B12" s="238"/>
      <c r="C12" s="238"/>
      <c r="D12" s="8"/>
      <c r="E12" s="8"/>
      <c r="F12" s="8"/>
      <c r="G12" s="8"/>
    </row>
    <row r="13" spans="1:16" s="9" customFormat="1" ht="14.25" customHeight="1" x14ac:dyDescent="0.2">
      <c r="A13" s="246" t="s">
        <v>220</v>
      </c>
      <c r="B13" s="246"/>
      <c r="C13" s="246"/>
      <c r="D13" s="246"/>
      <c r="E13" s="8"/>
      <c r="F13" s="8"/>
      <c r="G13" s="8"/>
      <c r="H13" s="11"/>
      <c r="I13" s="11"/>
      <c r="J13" s="11"/>
      <c r="K13" s="11"/>
      <c r="L13" s="11"/>
      <c r="M13" s="11"/>
      <c r="N13" s="11"/>
      <c r="O13" s="11"/>
    </row>
    <row r="14" spans="1:16" s="9" customFormat="1" ht="14.25" customHeight="1" x14ac:dyDescent="0.2">
      <c r="A14" s="246"/>
      <c r="B14" s="246"/>
      <c r="C14" s="246"/>
      <c r="D14" s="246"/>
      <c r="E14" s="8"/>
      <c r="F14" s="8"/>
      <c r="G14" s="8"/>
      <c r="H14" s="12"/>
      <c r="I14" s="12"/>
      <c r="J14" s="12"/>
      <c r="K14" s="12"/>
      <c r="L14" s="12"/>
      <c r="M14" s="12"/>
      <c r="N14" s="12"/>
      <c r="O14" s="12"/>
    </row>
    <row r="15" spans="1:16" s="79"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D18" s="6"/>
      <c r="E18" s="6"/>
      <c r="F18" s="6"/>
      <c r="G18" s="8"/>
    </row>
    <row r="19" spans="1:16" s="9" customFormat="1" ht="14.25" customHeight="1" x14ac:dyDescent="0.2">
      <c r="A19" s="20"/>
      <c r="B19" s="257"/>
      <c r="C19" s="257"/>
      <c r="E19" s="8"/>
      <c r="F19" s="8"/>
      <c r="G19" s="8"/>
    </row>
    <row r="20" spans="1:16" s="9" customFormat="1" ht="14.25" customHeight="1" x14ac:dyDescent="0.2">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149</v>
      </c>
      <c r="B25" s="233"/>
      <c r="C25" s="233"/>
      <c r="D25" s="233"/>
      <c r="E25" s="234"/>
      <c r="F25" s="84">
        <v>2058</v>
      </c>
      <c r="G25" s="84">
        <v>2301</v>
      </c>
      <c r="H25" s="84">
        <v>2223</v>
      </c>
      <c r="I25" s="84">
        <v>2239</v>
      </c>
      <c r="J25" s="84"/>
      <c r="K25" s="84"/>
      <c r="L25" s="84"/>
      <c r="M25" s="84"/>
      <c r="N25" s="84"/>
      <c r="O25" s="84"/>
    </row>
    <row r="26" spans="1:16" s="9" customFormat="1" ht="15" customHeight="1" x14ac:dyDescent="0.2">
      <c r="A26" s="232" t="s">
        <v>157</v>
      </c>
      <c r="B26" s="233"/>
      <c r="C26" s="233"/>
      <c r="D26" s="233"/>
      <c r="E26" s="234"/>
      <c r="F26" s="84">
        <v>966</v>
      </c>
      <c r="G26" s="84">
        <v>1118</v>
      </c>
      <c r="H26" s="84">
        <v>1089</v>
      </c>
      <c r="I26" s="84">
        <v>1158</v>
      </c>
      <c r="J26" s="84"/>
      <c r="K26" s="84"/>
      <c r="L26" s="84"/>
      <c r="M26" s="84"/>
      <c r="N26" s="84"/>
      <c r="O26" s="84"/>
    </row>
    <row r="27" spans="1:16" s="79" customFormat="1" ht="15" customHeight="1" x14ac:dyDescent="0.25">
      <c r="A27" s="232" t="s">
        <v>156</v>
      </c>
      <c r="B27" s="233"/>
      <c r="C27" s="233"/>
      <c r="D27" s="233"/>
      <c r="E27" s="234"/>
      <c r="F27" s="84">
        <v>1007</v>
      </c>
      <c r="G27" s="84">
        <v>1173</v>
      </c>
      <c r="H27" s="84">
        <v>1213</v>
      </c>
      <c r="I27" s="84">
        <v>1285</v>
      </c>
      <c r="J27" s="84"/>
      <c r="K27" s="84"/>
      <c r="L27" s="84"/>
      <c r="M27" s="84"/>
      <c r="N27" s="84"/>
      <c r="O27" s="84"/>
    </row>
    <row r="28" spans="1:16" s="9" customFormat="1" ht="15" customHeight="1" x14ac:dyDescent="0.2">
      <c r="A28" s="232" t="s">
        <v>73</v>
      </c>
      <c r="B28" s="233"/>
      <c r="C28" s="233"/>
      <c r="D28" s="233"/>
      <c r="E28" s="234"/>
      <c r="F28" s="116">
        <v>0.46938775510000003</v>
      </c>
      <c r="G28" s="116">
        <v>0.48587570619999998</v>
      </c>
      <c r="H28" s="116">
        <v>0.48987854250000001</v>
      </c>
      <c r="I28" s="116">
        <v>0.51719517640000001</v>
      </c>
      <c r="J28" s="116"/>
      <c r="K28" s="119"/>
      <c r="L28" s="119"/>
      <c r="M28" s="119"/>
      <c r="N28" s="119"/>
      <c r="O28" s="116"/>
    </row>
    <row r="29" spans="1:16" s="9" customFormat="1" ht="15" customHeight="1" x14ac:dyDescent="0.2">
      <c r="A29" s="109" t="s">
        <v>158</v>
      </c>
      <c r="B29" s="110"/>
      <c r="C29" s="110"/>
      <c r="D29" s="110"/>
      <c r="E29" s="111"/>
      <c r="F29" s="116">
        <v>0.48931000969999999</v>
      </c>
      <c r="G29" s="116">
        <v>0.50977835719999998</v>
      </c>
      <c r="H29" s="116">
        <v>0.54565901930000005</v>
      </c>
      <c r="I29" s="116">
        <v>0.57391692719999998</v>
      </c>
      <c r="J29" s="116"/>
      <c r="K29" s="116"/>
      <c r="L29" s="116"/>
      <c r="M29" s="116"/>
      <c r="N29" s="116"/>
      <c r="O29" s="116"/>
    </row>
    <row r="30" spans="1:16" s="9" customFormat="1" ht="15" customHeight="1" x14ac:dyDescent="0.2">
      <c r="A30" s="232" t="s">
        <v>265</v>
      </c>
      <c r="B30" s="233"/>
      <c r="C30" s="233"/>
      <c r="D30" s="233"/>
      <c r="E30" s="234"/>
      <c r="F30" s="108">
        <v>842.91249911</v>
      </c>
      <c r="G30" s="108">
        <v>728.51874940000005</v>
      </c>
      <c r="H30" s="108">
        <v>815.97499943000003</v>
      </c>
      <c r="I30" s="108">
        <v>871.40291467999998</v>
      </c>
      <c r="J30" s="108"/>
      <c r="K30" s="108"/>
      <c r="L30" s="108"/>
      <c r="M30" s="108"/>
      <c r="N30" s="108"/>
      <c r="O30" s="108"/>
    </row>
    <row r="31" spans="1:16" s="10" customFormat="1" ht="15" customHeight="1" x14ac:dyDescent="0.2">
      <c r="A31" s="232" t="s">
        <v>266</v>
      </c>
      <c r="B31" s="233"/>
      <c r="C31" s="233"/>
      <c r="D31" s="233"/>
      <c r="E31" s="234"/>
      <c r="F31" s="108">
        <v>982.89999835000003</v>
      </c>
      <c r="G31" s="108">
        <v>1023.0316658</v>
      </c>
      <c r="H31" s="108">
        <v>1082.085832</v>
      </c>
      <c r="I31" s="108">
        <v>1124.0974991999999</v>
      </c>
      <c r="J31" s="108"/>
      <c r="K31" s="108"/>
      <c r="L31" s="108"/>
      <c r="M31" s="108"/>
      <c r="N31" s="108"/>
      <c r="O31" s="108"/>
      <c r="P31" s="9"/>
    </row>
    <row r="32" spans="1:16" s="10" customFormat="1" ht="15" customHeight="1" x14ac:dyDescent="0.2">
      <c r="A32" s="232" t="s">
        <v>267</v>
      </c>
      <c r="B32" s="233"/>
      <c r="C32" s="233"/>
      <c r="D32" s="233"/>
      <c r="E32" s="234"/>
      <c r="F32" s="113">
        <v>10.350252235999999</v>
      </c>
      <c r="G32" s="113">
        <v>10.241338061</v>
      </c>
      <c r="H32" s="113">
        <v>10.427504975</v>
      </c>
      <c r="I32" s="113">
        <v>10.693463825</v>
      </c>
      <c r="J32" s="113"/>
      <c r="K32" s="114"/>
      <c r="L32" s="114"/>
      <c r="M32" s="114"/>
      <c r="N32" s="114"/>
      <c r="O32" s="113"/>
      <c r="P32" s="83"/>
    </row>
    <row r="33" spans="1:15" s="10" customFormat="1" ht="15" customHeight="1" x14ac:dyDescent="0.2">
      <c r="A33" s="109" t="s">
        <v>268</v>
      </c>
      <c r="B33" s="110"/>
      <c r="C33" s="110"/>
      <c r="D33" s="110"/>
      <c r="E33" s="111"/>
      <c r="F33" s="113">
        <v>10.719090895000001</v>
      </c>
      <c r="G33" s="113">
        <v>10.983450336000001</v>
      </c>
      <c r="H33" s="113">
        <v>11.541668886</v>
      </c>
      <c r="I33" s="113">
        <v>11.947111912</v>
      </c>
      <c r="J33" s="114"/>
      <c r="K33" s="114"/>
      <c r="L33" s="114"/>
      <c r="M33" s="114"/>
      <c r="N33" s="114"/>
      <c r="O33" s="114"/>
    </row>
    <row r="34" spans="1:15" s="10" customFormat="1" ht="15" customHeight="1" x14ac:dyDescent="0.2">
      <c r="A34" s="109" t="s">
        <v>269</v>
      </c>
      <c r="B34" s="110"/>
      <c r="C34" s="110"/>
      <c r="D34" s="110"/>
      <c r="E34" s="111"/>
      <c r="F34" s="121">
        <v>17.884615385</v>
      </c>
      <c r="G34" s="121">
        <v>16.038461538</v>
      </c>
      <c r="H34" s="121">
        <v>17.307692308</v>
      </c>
      <c r="I34" s="121">
        <v>18.461538462</v>
      </c>
      <c r="J34" s="121"/>
      <c r="K34" s="121"/>
      <c r="L34" s="121"/>
      <c r="M34" s="121"/>
      <c r="N34" s="121"/>
      <c r="O34" s="121"/>
    </row>
    <row r="35" spans="1:15" s="10" customFormat="1" ht="15" customHeight="1" x14ac:dyDescent="0.2">
      <c r="A35" s="109" t="s">
        <v>270</v>
      </c>
      <c r="B35" s="110"/>
      <c r="C35" s="110"/>
      <c r="D35" s="110"/>
      <c r="E35" s="111"/>
      <c r="F35" s="122">
        <v>20.173076923</v>
      </c>
      <c r="G35" s="122">
        <v>20.615384615</v>
      </c>
      <c r="H35" s="122">
        <v>21.673076923</v>
      </c>
      <c r="I35" s="122">
        <v>22.038461538</v>
      </c>
      <c r="J35" s="122"/>
      <c r="K35" s="122"/>
      <c r="L35" s="122"/>
      <c r="M35" s="122"/>
      <c r="N35" s="122"/>
      <c r="O35" s="122"/>
    </row>
    <row r="36" spans="1:15" s="10" customFormat="1" ht="15" customHeight="1" x14ac:dyDescent="0.2">
      <c r="A36" s="258"/>
      <c r="B36" s="259"/>
      <c r="C36" s="259"/>
      <c r="D36" s="259"/>
      <c r="E36" s="260"/>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E2:M4"/>
    <mergeCell ref="A8:C8"/>
    <mergeCell ref="N2:O2"/>
    <mergeCell ref="N4:O4"/>
    <mergeCell ref="E5:G5"/>
    <mergeCell ref="E8:H8"/>
    <mergeCell ref="I8:K8"/>
    <mergeCell ref="L8:O8"/>
    <mergeCell ref="A32:E32"/>
    <mergeCell ref="A36:E36"/>
    <mergeCell ref="A28:E28"/>
    <mergeCell ref="A30:E30"/>
    <mergeCell ref="A31:E31"/>
    <mergeCell ref="B9:C9"/>
    <mergeCell ref="B10:C10"/>
    <mergeCell ref="E23:G23"/>
    <mergeCell ref="A21:C21"/>
    <mergeCell ref="A22:D22"/>
    <mergeCell ref="A13:D17"/>
    <mergeCell ref="A12:C12"/>
    <mergeCell ref="A25:E25"/>
    <mergeCell ref="A26:E26"/>
    <mergeCell ref="A27:E27"/>
    <mergeCell ref="A24:E24"/>
    <mergeCell ref="B19:C1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2016-09-07T21:32:41Z</dcterms:modified>
</cp:coreProperties>
</file>