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5251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<sst xmlns="http://schemas.openxmlformats.org/spreadsheetml/2006/main" count="729" uniqueCount="335">
  <si>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</si>
  <si>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</si>
  <si>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</si>
  <si>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</si>
  <si>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</si>
  <si>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</si>
  <si>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</si>
  <si>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</si>
  <si>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</si>
  <si>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</si>
  <si>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</si>
  <si>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</si>
  <si>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</si>
  <si>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</si>
  <si>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</si>
  <si>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</si>
  <si>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</si>
  <si>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</si>
  <si>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</si>
  <si>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</si>
  <si>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</si>
  <si>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</si>
  <si>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</si>
  <si>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</si>
  <si>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</si>
  <si>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</si>
  <si>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</si>
  <si>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</si>
  <si>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</si>
  <si>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</si>
  <si>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</si>
  <si>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</si>
  <si>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</si>
  <si>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</si>
  <si>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</si>
  <si>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</si>
  <si>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</si>
  <si>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</si>
  <si>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</si>
  <si>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</si>
  <si>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</si>
  <si>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</si>
  <si>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</si>
  <si>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</si>
  <si>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</si>
  <si>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</si>
  <si>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</si>
  <si>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</si>
  <si>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</si>
  <si>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</si>
  <si>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</si>
  <si>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</si>
  <si>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</si>
  <si>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</si>
  <si>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</si>
  <si>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</si>
  <si>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</si>
  <si>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</si>
  <si>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</si>
  <si>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</si>
  <si>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</si>
  <si>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</si>
  <si>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</si>
  <si>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</si>
  <si>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</si>
  <si>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</si>
  <si>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</si>
  <si>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</si>
  <si>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</si>
  <si>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</si>
  <si>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</si>
  <si>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</si>
  <si>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</si>
  <si>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</si>
  <si>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</si>
  <si>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</si>
  <si>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</si>
  <si>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</si>
  <si>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</si>
  <si>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</si>
  <si>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</si>
  <si>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</si>
  <si>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</si>
  <si>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</si>
  <si>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</si>
  <si>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</si>
  <si>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</si>
  <si>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</si>
  <si>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</si>
  <si>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</si>
  <si>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</si>
  <si>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</si>
  <si>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</si>
  <si>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</si>
  <si>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</si>
  <si>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</si>
  <si>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</si>
  <si>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</si>
  <si>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</si>
  <si>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</si>
  <si>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</si>
  <si>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</si>
  <si>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</si>
  <si>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</si>
  <si>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</si>
  <si>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</si>
  <si>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</si>
  <si>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</si>
  <si>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</si>
  <si>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</si>
  <si>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</si>
  <si>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</si>
  <si>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</si>
  <si>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</si>
  <si>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</si>
  <si>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</si>
  <si>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</si>
  <si>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</si>
  <si>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</si>
  <si>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</si>
  <si>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</si>
  <si>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</si>
  <si>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</si>
  <si>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</si>
  <si>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</si>
  <si>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</si>
  <si>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</si>
  <si>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</si>
  <si>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</si>
  <si>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</si>
  <si>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</si>
  <si>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</si>
  <si>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</si>
  <si>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</si>
  <si>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</si>
  <si>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</si>
  <si>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</si>
  <si>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</si>
  <si>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</si>
  <si>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</si>
  <si>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</si>
  <si>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</si>
  <si>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</si>
  <si>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</si>
  <si>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</si>
  <si>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</si>
  <si>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</si>
  <si>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</si>
  <si>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</si>
  <si>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</si>
  <si>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</si>
  <si>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</si>
  <si>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</si>
  <si>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</si>
  <si>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</si>
  <si>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</si>
  <si>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</si>
  <si>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</si>
  <si>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</si>
  <si>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</si>
  <si>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</si>
  <si>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</si>
  <si>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</si>
  <si>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</si>
  <si>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</si>
  <si>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</si>
  <si>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</si>
  <si>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</si>
  <si>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</si>
  <si>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</si>
  <si>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</si>
  <si>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</si>
  <si>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</si>
  <si>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</si>
  <si>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</si>
  <si>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</si>
  <si>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</si>
  <si>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</si>
  <si>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</si>
  <si>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</si>
  <si>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</si>
  <si>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</si>
  <si>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</si>
  <si>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</si>
  <si>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</si>
  <si>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</si>
  <si>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</si>
  <si>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</si>
  <si>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</si>
  <si>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</si>
  <si>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</si>
  <si>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</si>
  <si>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</si>
  <si>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</si>
  <si>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</si>
  <si>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</si>
  <si>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</si>
  <si>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</si>
  <si>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</si>
  <si>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</si>
  <si>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</si>
  <si>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</si>
  <si>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</si>
  <si>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</si>
  <si>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</si>
  <si>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</si>
  <si>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</si>
  <si>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</si>
  <si>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</si>
  <si>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</si>
  <si>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</si>
  <si>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</si>
  <si>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</si>
  <si>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</si>
  <si>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</si>
  <si>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</si>
  <si>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</si>
  <si>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</si>
  <si>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</si>
  <si>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</si>
  <si>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</si>
  <si>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</si>
  <si>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</si>
  <si>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</si>
  <si>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</si>
  <si>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</si>
  <si>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</si>
  <si>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</si>
  <si>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</si>
  <si>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</si>
  <si>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</si>
  <si>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</si>
  <si>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</si>
  <si>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</si>
  <si>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</si>
  <si>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</si>
  <si>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</si>
  <si>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</si>
  <si>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</si>
  <si>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</si>
  <si>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</si>
  <si>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</si>
  <si>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</si>
  <si>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</si>
  <si>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</si>
  <si>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</si>
  <si>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</si>
  <si>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</si>
  <si>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</si>
  <si>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</si>
  <si>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</si>
  <si>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</si>
  <si>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</si>
  <si>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</si>
  <si>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</si>
  <si>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</si>
  <si>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</si>
  <si>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</si>
  <si>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</si>
  <si>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</si>
  <si>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</si>
  <si>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</si>
  <si>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</si>
  <si>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</si>
  <si>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</si>
  <si>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</si>
  <si>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</si>
  <si>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</si>
  <si>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</si>
  <si>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</si>
  <si>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</si>
  <si>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</si>
  <si>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</si>
  <si>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</si>
  <si>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</si>
  <si>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</si>
  <si>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</si>
  <si>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</si>
  <si>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</si>
  <si>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</si>
  <si>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</si>
  <si>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</si>
  <si>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</si>
  <si>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</si>
  <si>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</si>
  <si>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</si>
  <si>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</si>
  <si>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</si>
  <si>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</si>
  <si>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</si>
  <si>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</si>
  <si>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</si>
  <si>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</si>
  <si>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</si>
  <si>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</si>
  <si>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</si>
  <si>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</si>
  <si>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</si>
  <si>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</si>
  <si>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</si>
  <si>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</si>
  <si>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</si>
  <si>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</si>
  <si>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</si>
  <si>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</si>
  <si>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</si>
  <si>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</si>
  <si>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</si>
  <si>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</si>
  <si>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</si>
  <si>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</si>
  <si>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</si>
  <si>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</si>
  <si>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</si>
  <si>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</si>
  <si>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</si>
  <si>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</si>
  <si>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</si>
  <si>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</si>
  <si>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</si>
  <si>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</si>
  <si>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</si>
  <si>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</si>
  <si>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</si>
  <si>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</si>
  <si>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</si>
  <si>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</si>
  <si>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</si>
  <si>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</si>
  <si>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</si>
  <si>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</si>
  <si>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</si>
  <si>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</si>
  <si>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Housing Authority of Skagit County</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</si>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</sst>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23" fillId="0" borderId="0" xfId="0" applyFont="1" applyBorder="1" applyAlignment="1">
      <alignment horizontal="center" vertical="center"/>
    </xf>
    <xf numFmtId="0" fontId="38" fillId="0" borderId="0" xfId="0" applyFont="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23" fillId="0" borderId="0" xfId="0" applyFont="1" applyBorder="1" applyAlignment="1">
      <alignment vertical="center"/>
    </xf>
    <xf numFmtId="0" fontId="23" fillId="0" borderId="0" xfId="0" applyFont="1" applyFill="1" applyBorder="1" applyAlignment="1">
      <alignment vertical="center"/>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Alignment="1">
      <alignment vertical="center" wrapText="1"/>
    </xf>
    <xf numFmtId="0" fontId="4" fillId="0" borderId="0" xfId="0" applyFont="1" applyBorder="1" applyAlignment="1">
      <alignment horizontal="left" vertical="top" wrapText="1" indent="1"/>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4"/>
    </xf>
    <xf numFmtId="0" fontId="4" fillId="0" borderId="0" xfId="0" applyFont="1" applyAlignment="1">
      <alignment horizontal="left" vertical="center" wrapTex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6"/>
    </xf>
    <xf numFmtId="0" fontId="14" fillId="0" borderId="0" xfId="0" applyFont="1" applyAlignment="1">
      <alignment horizontal="left" indent="1"/>
    </xf>
    <xf numFmtId="0" fontId="4" fillId="0" borderId="0" xfId="0" applyFont="1" applyBorder="1" applyAlignment="1">
      <alignment horizontal="left" vertical="center"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Border="1" applyAlignment="1">
      <alignment horizontal="left" vertical="top" wrapTex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Alignment="1">
      <alignment horizontal="left" vertical="top" wrapText="1"/>
    </xf>
    <xf numFmtId="0" fontId="13" fillId="0" borderId="0" xfId="0" applyFont="1" applyBorder="1" applyAlignment="1">
      <alignment horizontal="left" vertical="center"/>
    </xf>
    <xf numFmtId="0" fontId="14" fillId="0" borderId="0" xfId="0" applyFont="1" applyFill="1" applyAlignment="1">
      <alignment horizontal="left" vertical="top" wrapText="1" indent="2"/>
    </xf>
    <xf numFmtId="0" fontId="3" fillId="0" borderId="0" xfId="0" applyFont="1" applyFill="1" applyAlignment="1">
      <alignment horizontal="left" vertical="top" wrapText="1"/>
    </xf>
    <xf numFmtId="0" fontId="7" fillId="0" borderId="0" xfId="0" applyFont="1" applyFill="1" applyAlignment="1">
      <alignment horizontal="left" vertical="top" wrapText="1" indent="2"/>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0.4946677605</c:v>
                </c:pt>
                <c:pt idx="1">
                  <c:v>0.47826086960000003</c:v>
                </c:pt>
                <c:pt idx="2">
                  <c:v>0.39786710419999999</c:v>
                </c:pt>
                <c:pt idx="3">
                  <c:v>2.7891714500000001E-2</c:v>
                </c:pt>
                <c:pt idx="4">
                  <c:v>1.55865463E-2</c:v>
                </c:pt>
                <c:pt idx="6">
                  <c:v>6.8908941799999998E-2</c:v>
                </c:pt>
              </c:numCache>
            </c:numRef>
          </c:val>
        </c:ser>
        <c:dLbls>
          <c:showLegendKey val="0"/>
          <c:showVal val="0"/>
          <c:showCatName val="0"/>
          <c:showSerName val="0"/>
          <c:showPercent val="0"/>
          <c:showBubbleSize val="0"/>
        </c:dLbls>
        <c:gapWidth val="45"/>
        <c:axId val="47329664"/>
        <c:axId val="47331200"/>
      </c:barChart>
      <c:catAx>
        <c:axId val="47329664"/>
        <c:scaling>
          <c:orientation val="minMax"/>
        </c:scaling>
        <c:delete val="0"/>
        <c:axPos val="b"/>
        <c:majorTickMark val="none"/>
        <c:minorTickMark val="none"/>
        <c:tickLblPos val="none"/>
        <c:spPr>
          <a:ln>
            <a:solidFill>
              <a:schemeClr val="bg1">
                <a:lumMod val="75000"/>
              </a:schemeClr>
            </a:solidFill>
          </a:ln>
        </c:spPr>
        <c:crossAx val="47331200"/>
        <c:crosses val="autoZero"/>
        <c:auto val="1"/>
        <c:lblAlgn val="ctr"/>
        <c:lblOffset val="100"/>
        <c:noMultiLvlLbl val="0"/>
      </c:catAx>
      <c:valAx>
        <c:axId val="47331200"/>
        <c:scaling>
          <c:orientation val="minMax"/>
          <c:min val="0"/>
        </c:scaling>
        <c:delete val="1"/>
        <c:axPos val="l"/>
        <c:numFmt formatCode="0.0%" sourceLinked="1"/>
        <c:majorTickMark val="out"/>
        <c:minorTickMark val="none"/>
        <c:tickLblPos val="nextTo"/>
        <c:crossAx val="47329664"/>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0.10186757220000001</c:v>
                </c:pt>
                <c:pt idx="1">
                  <c:v>0.13161875949999999</c:v>
                </c:pt>
                <c:pt idx="2">
                  <c:v>0.13249211359999999</c:v>
                </c:pt>
                <c:pt idx="3">
                  <c:v>0.12395309879999999</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2.3615635199999999E-2</c:v>
                </c:pt>
                <c:pt idx="1">
                  <c:v>2.45269797E-2</c:v>
                </c:pt>
                <c:pt idx="2">
                  <c:v>2.1196063599999999E-2</c:v>
                </c:pt>
                <c:pt idx="3">
                  <c:v>2.1328958200000001E-2</c:v>
                </c:pt>
              </c:numCache>
            </c:numRef>
          </c:val>
          <c:smooth val="0"/>
        </c:ser>
        <c:dLbls>
          <c:showLegendKey val="0"/>
          <c:showVal val="0"/>
          <c:showCatName val="0"/>
          <c:showSerName val="0"/>
          <c:showPercent val="0"/>
          <c:showBubbleSize val="0"/>
        </c:dLbls>
        <c:marker val="1"/>
        <c:smooth val="0"/>
        <c:axId val="54875648"/>
        <c:axId val="54877184"/>
      </c:lineChart>
      <c:catAx>
        <c:axId val="548756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4877184"/>
        <c:crosses val="autoZero"/>
        <c:auto val="1"/>
        <c:lblAlgn val="ctr"/>
        <c:lblOffset val="50"/>
        <c:noMultiLvlLbl val="0"/>
      </c:catAx>
      <c:valAx>
        <c:axId val="5487718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87564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0</c:v>
                </c:pt>
                <c:pt idx="1">
                  <c:v>0</c:v>
                </c:pt>
                <c:pt idx="2">
                  <c:v>0</c:v>
                </c:pt>
                <c:pt idx="3">
                  <c:v>0</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0</c:v>
                </c:pt>
                <c:pt idx="1">
                  <c:v>0</c:v>
                </c:pt>
                <c:pt idx="2">
                  <c:v>0</c:v>
                </c:pt>
                <c:pt idx="3">
                  <c:v>0</c:v>
                </c:pt>
              </c:numCache>
            </c:numRef>
          </c:val>
          <c:smooth val="0"/>
        </c:ser>
        <c:dLbls>
          <c:showLegendKey val="0"/>
          <c:showVal val="0"/>
          <c:showCatName val="0"/>
          <c:showSerName val="0"/>
          <c:showPercent val="0"/>
          <c:showBubbleSize val="0"/>
        </c:dLbls>
        <c:marker val="1"/>
        <c:smooth val="0"/>
        <c:axId val="61466496"/>
        <c:axId val="61612800"/>
      </c:lineChart>
      <c:catAx>
        <c:axId val="614664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612800"/>
        <c:crosses val="autoZero"/>
        <c:auto val="1"/>
        <c:lblAlgn val="ctr"/>
        <c:lblOffset val="50"/>
        <c:noMultiLvlLbl val="0"/>
      </c:catAx>
      <c:valAx>
        <c:axId val="61612800"/>
        <c:scaling>
          <c:orientation val="minMax"/>
          <c:max val="16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466496"/>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589</c:v>
                </c:pt>
                <c:pt idx="1">
                  <c:v>626</c:v>
                </c:pt>
                <c:pt idx="2">
                  <c:v>606</c:v>
                </c:pt>
                <c:pt idx="3">
                  <c:v>571</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1228</c:v>
                </c:pt>
                <c:pt idx="1">
                  <c:v>1341</c:v>
                </c:pt>
                <c:pt idx="2">
                  <c:v>1259</c:v>
                </c:pt>
                <c:pt idx="3">
                  <c:v>1160</c:v>
                </c:pt>
              </c:numCache>
            </c:numRef>
          </c:val>
          <c:smooth val="0"/>
        </c:ser>
        <c:dLbls>
          <c:showLegendKey val="0"/>
          <c:showVal val="0"/>
          <c:showCatName val="0"/>
          <c:showSerName val="0"/>
          <c:showPercent val="0"/>
          <c:showBubbleSize val="0"/>
        </c:dLbls>
        <c:marker val="1"/>
        <c:smooth val="0"/>
        <c:axId val="62091648"/>
        <c:axId val="62093184"/>
      </c:lineChart>
      <c:catAx>
        <c:axId val="620916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093184"/>
        <c:crosses val="autoZero"/>
        <c:auto val="1"/>
        <c:lblAlgn val="ctr"/>
        <c:lblOffset val="50"/>
        <c:noMultiLvlLbl val="0"/>
      </c:catAx>
      <c:valAx>
        <c:axId val="62093184"/>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2091648"/>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0.49348534199999999</c:v>
                </c:pt>
                <c:pt idx="1">
                  <c:v>0.4737210932</c:v>
                </c:pt>
                <c:pt idx="2">
                  <c:v>0.46858440579999999</c:v>
                </c:pt>
                <c:pt idx="3">
                  <c:v>0.4946677605</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0.39576547229999998</c:v>
                </c:pt>
                <c:pt idx="1">
                  <c:v>0.42887175890000001</c:v>
                </c:pt>
                <c:pt idx="2">
                  <c:v>0.42619227859999997</c:v>
                </c:pt>
                <c:pt idx="3">
                  <c:v>0.39786710419999999</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3.5016286600000002E-2</c:v>
                </c:pt>
                <c:pt idx="1">
                  <c:v>3.0833917299999999E-2</c:v>
                </c:pt>
                <c:pt idx="2">
                  <c:v>3.0280090799999999E-2</c:v>
                </c:pt>
                <c:pt idx="3">
                  <c:v>2.7891714500000001E-2</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1.1400651499999999E-2</c:v>
                </c:pt>
                <c:pt idx="1">
                  <c:v>9.8107918999999991E-3</c:v>
                </c:pt>
                <c:pt idx="2">
                  <c:v>1.3626040900000001E-2</c:v>
                </c:pt>
                <c:pt idx="3">
                  <c:v>1.55865463E-2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1.0586319199999999E-2</c:v>
                </c:pt>
                <c:pt idx="1">
                  <c:v>8.4092501999999993E-3</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5.9446254099999998E-2</c:v>
                </c:pt>
                <c:pt idx="1">
                  <c:v>5.6762438700000001E-2</c:v>
                </c:pt>
                <c:pt idx="2">
                  <c:v>6.4345192999999995E-2</c:v>
                </c:pt>
                <c:pt idx="3">
                  <c:v>6.8908941799999998E-2</c:v>
                </c:pt>
              </c:numCache>
            </c:numRef>
          </c:val>
          <c:smooth val="0"/>
        </c:ser>
        <c:dLbls>
          <c:showLegendKey val="0"/>
          <c:showVal val="0"/>
          <c:showCatName val="0"/>
          <c:showSerName val="0"/>
          <c:showPercent val="0"/>
          <c:showBubbleSize val="0"/>
        </c:dLbls>
        <c:marker val="1"/>
        <c:smooth val="0"/>
        <c:axId val="62530304"/>
        <c:axId val="62721408"/>
      </c:lineChart>
      <c:catAx>
        <c:axId val="625303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721408"/>
        <c:crosses val="autoZero"/>
        <c:auto val="1"/>
        <c:lblAlgn val="ctr"/>
        <c:lblOffset val="50"/>
        <c:noMultiLvlLbl val="0"/>
      </c:catAx>
      <c:valAx>
        <c:axId val="62721408"/>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2530304"/>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0.66711590300000001</c:v>
                </c:pt>
                <c:pt idx="1">
                  <c:v>0.67261904760000002</c:v>
                </c:pt>
                <c:pt idx="2">
                  <c:v>0.65477707009999997</c:v>
                </c:pt>
                <c:pt idx="3">
                  <c:v>0.64879356570000002</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0.33288409699999999</c:v>
                </c:pt>
                <c:pt idx="1">
                  <c:v>0.32738095239999998</c:v>
                </c:pt>
                <c:pt idx="2">
                  <c:v>0.34522292989999998</c:v>
                </c:pt>
                <c:pt idx="3">
                  <c:v>0.35120643429999998</c:v>
                </c:pt>
              </c:numCache>
            </c:numRef>
          </c:val>
          <c:smooth val="0"/>
        </c:ser>
        <c:dLbls>
          <c:showLegendKey val="0"/>
          <c:showVal val="0"/>
          <c:showCatName val="0"/>
          <c:showSerName val="0"/>
          <c:showPercent val="0"/>
          <c:showBubbleSize val="0"/>
        </c:dLbls>
        <c:marker val="1"/>
        <c:smooth val="0"/>
        <c:axId val="62861312"/>
        <c:axId val="62939904"/>
      </c:lineChart>
      <c:catAx>
        <c:axId val="628613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939904"/>
        <c:crosses val="autoZero"/>
        <c:auto val="1"/>
        <c:lblAlgn val="ctr"/>
        <c:lblOffset val="50"/>
        <c:noMultiLvlLbl val="0"/>
      </c:catAx>
      <c:valAx>
        <c:axId val="6293990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286131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0.39576547229999998</c:v>
                </c:pt>
                <c:pt idx="1">
                  <c:v>0.41065171690000002</c:v>
                </c:pt>
                <c:pt idx="2">
                  <c:v>0.40499621499999999</c:v>
                </c:pt>
                <c:pt idx="3">
                  <c:v>0.38720262509999998</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0.29560260589999998</c:v>
                </c:pt>
                <c:pt idx="1">
                  <c:v>0.30063069380000002</c:v>
                </c:pt>
                <c:pt idx="2">
                  <c:v>0.30128690390000001</c:v>
                </c:pt>
                <c:pt idx="3">
                  <c:v>0.2994257588</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0.23697068399999999</c:v>
                </c:pt>
                <c:pt idx="1">
                  <c:v>0.21653819199999999</c:v>
                </c:pt>
                <c:pt idx="2">
                  <c:v>0.20741862229999999</c:v>
                </c:pt>
                <c:pt idx="3">
                  <c:v>0.21410992619999999</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7.1661237799999999E-2</c:v>
                </c:pt>
                <c:pt idx="1">
                  <c:v>7.2179397300000003E-2</c:v>
                </c:pt>
                <c:pt idx="2">
                  <c:v>8.6298258899999994E-2</c:v>
                </c:pt>
                <c:pt idx="3">
                  <c:v>9.9261689900000005E-2</c:v>
                </c:pt>
              </c:numCache>
            </c:numRef>
          </c:val>
          <c:smooth val="0"/>
        </c:ser>
        <c:dLbls>
          <c:showLegendKey val="0"/>
          <c:showVal val="0"/>
          <c:showCatName val="0"/>
          <c:showSerName val="0"/>
          <c:showPercent val="0"/>
          <c:showBubbleSize val="0"/>
        </c:dLbls>
        <c:marker val="1"/>
        <c:smooth val="0"/>
        <c:axId val="63329792"/>
        <c:axId val="63331328"/>
      </c:lineChart>
      <c:catAx>
        <c:axId val="633297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3331328"/>
        <c:crosses val="autoZero"/>
        <c:auto val="1"/>
        <c:lblAlgn val="ctr"/>
        <c:lblOffset val="50"/>
        <c:noMultiLvlLbl val="0"/>
      </c:catAx>
      <c:valAx>
        <c:axId val="6333132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332979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0.52617079889999996</c:v>
                </c:pt>
                <c:pt idx="1">
                  <c:v>0.55011655010000005</c:v>
                </c:pt>
                <c:pt idx="2">
                  <c:v>0.49497487439999999</c:v>
                </c:pt>
                <c:pt idx="3">
                  <c:v>0.50410958900000002</c:v>
                </c:pt>
              </c:numCache>
            </c:numRef>
          </c:val>
          <c:smooth val="0"/>
        </c:ser>
        <c:dLbls>
          <c:showLegendKey val="0"/>
          <c:showVal val="0"/>
          <c:showCatName val="0"/>
          <c:showSerName val="0"/>
          <c:showPercent val="0"/>
          <c:showBubbleSize val="0"/>
        </c:dLbls>
        <c:marker val="1"/>
        <c:smooth val="0"/>
        <c:axId val="63986688"/>
        <c:axId val="64097664"/>
      </c:lineChart>
      <c:catAx>
        <c:axId val="639866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097664"/>
        <c:crosses val="autoZero"/>
        <c:auto val="1"/>
        <c:lblAlgn val="ctr"/>
        <c:lblOffset val="50"/>
        <c:noMultiLvlLbl val="0"/>
      </c:catAx>
      <c:valAx>
        <c:axId val="6409766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398668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844.11499881999998</c:v>
                </c:pt>
                <c:pt idx="1">
                  <c:v>886.33666562999997</c:v>
                </c:pt>
                <c:pt idx="2">
                  <c:v>1060.0591655999999</c:v>
                </c:pt>
                <c:pt idx="3">
                  <c:v>1014.2558317</c:v>
                </c:pt>
              </c:numCache>
            </c:numRef>
          </c:val>
          <c:smooth val="0"/>
        </c:ser>
        <c:dLbls>
          <c:showLegendKey val="0"/>
          <c:showVal val="0"/>
          <c:showCatName val="0"/>
          <c:showSerName val="0"/>
          <c:showPercent val="0"/>
          <c:showBubbleSize val="0"/>
        </c:dLbls>
        <c:marker val="1"/>
        <c:smooth val="0"/>
        <c:axId val="64135936"/>
        <c:axId val="64137472"/>
      </c:lineChart>
      <c:catAx>
        <c:axId val="641359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137472"/>
        <c:crosses val="autoZero"/>
        <c:auto val="1"/>
        <c:lblAlgn val="ctr"/>
        <c:lblOffset val="50"/>
        <c:noMultiLvlLbl val="0"/>
      </c:catAx>
      <c:valAx>
        <c:axId val="64137472"/>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135936"/>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10.049071531999999</c:v>
                </c:pt>
                <c:pt idx="1">
                  <c:v>10.168032712</c:v>
                </c:pt>
                <c:pt idx="2">
                  <c:v>10.439048368</c:v>
                </c:pt>
                <c:pt idx="3">
                  <c:v>10.645674228000001</c:v>
                </c:pt>
              </c:numCache>
            </c:numRef>
          </c:val>
          <c:smooth val="0"/>
        </c:ser>
        <c:dLbls>
          <c:showLegendKey val="0"/>
          <c:showVal val="0"/>
          <c:showCatName val="0"/>
          <c:showSerName val="0"/>
          <c:showPercent val="0"/>
          <c:showBubbleSize val="0"/>
        </c:dLbls>
        <c:marker val="1"/>
        <c:smooth val="0"/>
        <c:axId val="64179584"/>
        <c:axId val="64190720"/>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21.192307692</c:v>
                </c:pt>
                <c:pt idx="1">
                  <c:v>19.259615385</c:v>
                </c:pt>
                <c:pt idx="2">
                  <c:v>22.192307692</c:v>
                </c:pt>
                <c:pt idx="3">
                  <c:v>20.192307692</c:v>
                </c:pt>
              </c:numCache>
            </c:numRef>
          </c:val>
          <c:smooth val="0"/>
        </c:ser>
        <c:dLbls>
          <c:showLegendKey val="0"/>
          <c:showVal val="0"/>
          <c:showCatName val="0"/>
          <c:showSerName val="0"/>
          <c:showPercent val="0"/>
          <c:showBubbleSize val="0"/>
        </c:dLbls>
        <c:marker val="1"/>
        <c:smooth val="0"/>
        <c:axId val="64218624"/>
        <c:axId val="64217088"/>
      </c:lineChart>
      <c:catAx>
        <c:axId val="641795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190720"/>
        <c:crosses val="autoZero"/>
        <c:auto val="1"/>
        <c:lblAlgn val="ctr"/>
        <c:lblOffset val="50"/>
        <c:noMultiLvlLbl val="0"/>
      </c:catAx>
      <c:valAx>
        <c:axId val="64190720"/>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179584"/>
        <c:crosses val="autoZero"/>
        <c:crossBetween val="midCat"/>
        <c:majorUnit val="5"/>
      </c:valAx>
      <c:valAx>
        <c:axId val="64217088"/>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64218624"/>
        <c:crosses val="max"/>
        <c:crossBetween val="between"/>
        <c:majorUnit val="10"/>
      </c:valAx>
      <c:catAx>
        <c:axId val="64218624"/>
        <c:scaling>
          <c:orientation val="minMax"/>
        </c:scaling>
        <c:delete val="1"/>
        <c:axPos val="b"/>
        <c:numFmt formatCode="General" sourceLinked="1"/>
        <c:majorTickMark val="out"/>
        <c:minorTickMark val="none"/>
        <c:tickLblPos val="nextTo"/>
        <c:crossAx val="64217088"/>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0.50413223139999996</c:v>
                </c:pt>
                <c:pt idx="1">
                  <c:v>0.51282051279999996</c:v>
                </c:pt>
                <c:pt idx="2">
                  <c:v>0.53768844220000001</c:v>
                </c:pt>
                <c:pt idx="3">
                  <c:v>0.55342465750000003</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0.52617079889999996</c:v>
                </c:pt>
                <c:pt idx="1">
                  <c:v>0.55011655010000005</c:v>
                </c:pt>
                <c:pt idx="2">
                  <c:v>0.49497487439999999</c:v>
                </c:pt>
                <c:pt idx="3">
                  <c:v>0.50410958900000002</c:v>
                </c:pt>
              </c:numCache>
            </c:numRef>
          </c:val>
          <c:smooth val="0"/>
        </c:ser>
        <c:dLbls>
          <c:showLegendKey val="0"/>
          <c:showVal val="0"/>
          <c:showCatName val="0"/>
          <c:showSerName val="0"/>
          <c:showPercent val="0"/>
          <c:showBubbleSize val="0"/>
        </c:dLbls>
        <c:marker val="1"/>
        <c:smooth val="0"/>
        <c:axId val="64410752"/>
        <c:axId val="64420480"/>
      </c:lineChart>
      <c:catAx>
        <c:axId val="644107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420480"/>
        <c:crosses val="autoZero"/>
        <c:auto val="1"/>
        <c:lblAlgn val="ctr"/>
        <c:lblOffset val="50"/>
        <c:noMultiLvlLbl val="0"/>
      </c:catAx>
      <c:valAx>
        <c:axId val="6442048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41075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7.3394495399999995E-2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6.76605505E-2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0.12614678900000001</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0.34633027519999998</c:v>
                </c:pt>
              </c:numCache>
            </c:numRef>
          </c:val>
        </c:ser>
        <c:dLbls>
          <c:showLegendKey val="0"/>
          <c:showVal val="0"/>
          <c:showCatName val="0"/>
          <c:showSerName val="0"/>
          <c:showPercent val="0"/>
          <c:showBubbleSize val="0"/>
        </c:dLbls>
        <c:gapWidth val="27"/>
        <c:overlap val="-24"/>
        <c:axId val="47517056"/>
        <c:axId val="47569152"/>
      </c:barChart>
      <c:catAx>
        <c:axId val="47517056"/>
        <c:scaling>
          <c:orientation val="maxMin"/>
        </c:scaling>
        <c:delete val="0"/>
        <c:axPos val="l"/>
        <c:majorTickMark val="none"/>
        <c:minorTickMark val="none"/>
        <c:tickLblPos val="none"/>
        <c:spPr>
          <a:ln>
            <a:solidFill>
              <a:schemeClr val="bg1">
                <a:lumMod val="75000"/>
              </a:schemeClr>
            </a:solidFill>
          </a:ln>
        </c:spPr>
        <c:crossAx val="47569152"/>
        <c:crosses val="autoZero"/>
        <c:auto val="1"/>
        <c:lblAlgn val="ctr"/>
        <c:lblOffset val="100"/>
        <c:noMultiLvlLbl val="0"/>
      </c:catAx>
      <c:valAx>
        <c:axId val="47569152"/>
        <c:scaling>
          <c:orientation val="minMax"/>
          <c:max val="0.60000000000000009"/>
          <c:min val="0"/>
        </c:scaling>
        <c:delete val="1"/>
        <c:axPos val="t"/>
        <c:numFmt formatCode="0.0%" sourceLinked="1"/>
        <c:majorTickMark val="out"/>
        <c:minorTickMark val="none"/>
        <c:tickLblPos val="nextTo"/>
        <c:crossAx val="47517056"/>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10.373901268999999</c:v>
                </c:pt>
                <c:pt idx="1">
                  <c:v>11.226589435999999</c:v>
                </c:pt>
                <c:pt idx="2">
                  <c:v>11.442034486000001</c:v>
                </c:pt>
                <c:pt idx="3">
                  <c:v>11.972364895</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10.049071531999999</c:v>
                </c:pt>
                <c:pt idx="1">
                  <c:v>10.168032712</c:v>
                </c:pt>
                <c:pt idx="2">
                  <c:v>10.439048368</c:v>
                </c:pt>
                <c:pt idx="3">
                  <c:v>10.645674228000001</c:v>
                </c:pt>
              </c:numCache>
            </c:numRef>
          </c:val>
          <c:smooth val="0"/>
        </c:ser>
        <c:dLbls>
          <c:showLegendKey val="0"/>
          <c:showVal val="0"/>
          <c:showCatName val="0"/>
          <c:showSerName val="0"/>
          <c:showPercent val="0"/>
          <c:showBubbleSize val="0"/>
        </c:dLbls>
        <c:marker val="1"/>
        <c:smooth val="0"/>
        <c:axId val="66179840"/>
        <c:axId val="66993152"/>
      </c:lineChart>
      <c:catAx>
        <c:axId val="661798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6993152"/>
        <c:crosses val="autoZero"/>
        <c:auto val="1"/>
        <c:lblAlgn val="ctr"/>
        <c:lblOffset val="50"/>
        <c:noMultiLvlLbl val="0"/>
      </c:catAx>
      <c:valAx>
        <c:axId val="66993152"/>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6179840"/>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25.711538462</c:v>
                </c:pt>
                <c:pt idx="1">
                  <c:v>26.173076923</c:v>
                </c:pt>
                <c:pt idx="2">
                  <c:v>24.951923077</c:v>
                </c:pt>
                <c:pt idx="3">
                  <c:v>23.923076923</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21.192307692</c:v>
                </c:pt>
                <c:pt idx="1">
                  <c:v>19.259615385</c:v>
                </c:pt>
                <c:pt idx="2">
                  <c:v>22.192307692</c:v>
                </c:pt>
                <c:pt idx="3">
                  <c:v>20.192307692</c:v>
                </c:pt>
              </c:numCache>
            </c:numRef>
          </c:val>
          <c:smooth val="0"/>
        </c:ser>
        <c:dLbls>
          <c:showLegendKey val="0"/>
          <c:showVal val="0"/>
          <c:showCatName val="0"/>
          <c:showSerName val="0"/>
          <c:showPercent val="0"/>
          <c:showBubbleSize val="0"/>
        </c:dLbls>
        <c:marker val="1"/>
        <c:smooth val="0"/>
        <c:axId val="67286912"/>
        <c:axId val="67322624"/>
      </c:lineChart>
      <c:catAx>
        <c:axId val="672869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322624"/>
        <c:crosses val="autoZero"/>
        <c:auto val="1"/>
        <c:lblAlgn val="ctr"/>
        <c:lblOffset val="50"/>
        <c:noMultiLvlLbl val="0"/>
      </c:catAx>
      <c:valAx>
        <c:axId val="67322624"/>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286912"/>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0.81140350880000001</c:v>
                </c:pt>
                <c:pt idx="1">
                  <c:v>0.80362537759999997</c:v>
                </c:pt>
                <c:pt idx="2">
                  <c:v>0.79867439929999995</c:v>
                </c:pt>
                <c:pt idx="3">
                  <c:v>0.79417122039999999</c:v>
                </c:pt>
              </c:numCache>
            </c:numRef>
          </c:val>
          <c:smooth val="0"/>
        </c:ser>
        <c:dLbls>
          <c:showLegendKey val="0"/>
          <c:showVal val="0"/>
          <c:showCatName val="0"/>
          <c:showSerName val="0"/>
          <c:showPercent val="0"/>
          <c:showBubbleSize val="0"/>
        </c:dLbls>
        <c:marker val="1"/>
        <c:smooth val="0"/>
        <c:axId val="67699840"/>
        <c:axId val="67701760"/>
      </c:lineChart>
      <c:catAx>
        <c:axId val="676998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701760"/>
        <c:crosses val="autoZero"/>
        <c:auto val="1"/>
        <c:lblAlgn val="ctr"/>
        <c:lblOffset val="50"/>
        <c:noMultiLvlLbl val="0"/>
      </c:catAx>
      <c:valAx>
        <c:axId val="6770176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69984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8.5405405399999995E-2</c:v>
                </c:pt>
                <c:pt idx="1">
                  <c:v>8.8345864699999999E-2</c:v>
                </c:pt>
                <c:pt idx="2">
                  <c:v>8.2987551899999998E-2</c:v>
                </c:pt>
                <c:pt idx="3">
                  <c:v>7.3394495399999995E-2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9.7297297300000002E-2</c:v>
                </c:pt>
                <c:pt idx="1">
                  <c:v>9.2105263199999995E-2</c:v>
                </c:pt>
                <c:pt idx="2">
                  <c:v>7.6763485500000006E-2</c:v>
                </c:pt>
                <c:pt idx="3">
                  <c:v>6.76605505E-2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0.1632432432</c:v>
                </c:pt>
                <c:pt idx="1">
                  <c:v>0.13439849619999999</c:v>
                </c:pt>
                <c:pt idx="2">
                  <c:v>0.12863070539999999</c:v>
                </c:pt>
                <c:pt idx="3">
                  <c:v>0.12614678900000001</c:v>
                </c:pt>
              </c:numCache>
            </c:numRef>
          </c:val>
          <c:smooth val="0"/>
        </c:ser>
        <c:dLbls>
          <c:showLegendKey val="0"/>
          <c:showVal val="0"/>
          <c:showCatName val="0"/>
          <c:showSerName val="0"/>
          <c:showPercent val="0"/>
          <c:showBubbleSize val="0"/>
        </c:dLbls>
        <c:marker val="1"/>
        <c:smooth val="0"/>
        <c:axId val="67957504"/>
        <c:axId val="67998464"/>
      </c:lineChart>
      <c:catAx>
        <c:axId val="679575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998464"/>
        <c:crosses val="autoZero"/>
        <c:auto val="1"/>
        <c:lblAlgn val="ctr"/>
        <c:lblOffset val="50"/>
        <c:noMultiLvlLbl val="0"/>
      </c:catAx>
      <c:valAx>
        <c:axId val="6799846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95750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0.38486486489999999</c:v>
                </c:pt>
                <c:pt idx="1">
                  <c:v>0.39097744359999997</c:v>
                </c:pt>
                <c:pt idx="2">
                  <c:v>0.33817427389999999</c:v>
                </c:pt>
                <c:pt idx="3">
                  <c:v>0.34633027519999998</c:v>
                </c:pt>
              </c:numCache>
            </c:numRef>
          </c:val>
          <c:smooth val="0"/>
        </c:ser>
        <c:dLbls>
          <c:showLegendKey val="0"/>
          <c:showVal val="0"/>
          <c:showCatName val="0"/>
          <c:showSerName val="0"/>
          <c:showPercent val="0"/>
          <c:showBubbleSize val="0"/>
        </c:dLbls>
        <c:marker val="1"/>
        <c:smooth val="0"/>
        <c:axId val="73073024"/>
        <c:axId val="73074560"/>
      </c:lineChart>
      <c:catAx>
        <c:axId val="730730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3074560"/>
        <c:crosses val="autoZero"/>
        <c:auto val="1"/>
        <c:lblAlgn val="ctr"/>
        <c:lblOffset val="50"/>
        <c:noMultiLvlLbl val="0"/>
      </c:catAx>
      <c:valAx>
        <c:axId val="7307456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307302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0.93827160489999994</c:v>
                </c:pt>
                <c:pt idx="1">
                  <c:v>0.95563139929999996</c:v>
                </c:pt>
                <c:pt idx="2">
                  <c:v>0.95700934579999997</c:v>
                </c:pt>
                <c:pt idx="3">
                  <c:v>0.96398305080000002</c:v>
                </c:pt>
              </c:numCache>
            </c:numRef>
          </c:val>
          <c:smooth val="0"/>
        </c:ser>
        <c:dLbls>
          <c:showLegendKey val="0"/>
          <c:showVal val="0"/>
          <c:showCatName val="0"/>
          <c:showSerName val="0"/>
          <c:showPercent val="0"/>
          <c:showBubbleSize val="0"/>
        </c:dLbls>
        <c:marker val="1"/>
        <c:smooth val="0"/>
        <c:axId val="85502976"/>
        <c:axId val="85504768"/>
      </c:lineChart>
      <c:catAx>
        <c:axId val="855029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5504768"/>
        <c:crosses val="autoZero"/>
        <c:auto val="1"/>
        <c:lblAlgn val="ctr"/>
        <c:lblOffset val="50"/>
        <c:noMultiLvlLbl val="0"/>
      </c:catAx>
      <c:valAx>
        <c:axId val="8550476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550297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0.1096491228</c:v>
                </c:pt>
                <c:pt idx="1">
                  <c:v>0.1017857143</c:v>
                </c:pt>
                <c:pt idx="2">
                  <c:v>0.10546875</c:v>
                </c:pt>
                <c:pt idx="3">
                  <c:v>8.7912087900000005E-2</c:v>
                </c:pt>
              </c:numCache>
            </c:numRef>
          </c:val>
          <c:smooth val="0"/>
        </c:ser>
        <c:dLbls>
          <c:showLegendKey val="0"/>
          <c:showVal val="0"/>
          <c:showCatName val="0"/>
          <c:showSerName val="0"/>
          <c:showPercent val="0"/>
          <c:showBubbleSize val="0"/>
        </c:dLbls>
        <c:marker val="1"/>
        <c:smooth val="0"/>
        <c:axId val="97036928"/>
        <c:axId val="97079296"/>
      </c:lineChart>
      <c:catAx>
        <c:axId val="970369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97079296"/>
        <c:crosses val="autoZero"/>
        <c:auto val="1"/>
        <c:lblAlgn val="ctr"/>
        <c:lblOffset val="50"/>
        <c:noMultiLvlLbl val="0"/>
      </c:catAx>
      <c:valAx>
        <c:axId val="9707929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9703692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0.34210526320000001</c:v>
                </c:pt>
                <c:pt idx="1">
                  <c:v>0.31607142859999998</c:v>
                </c:pt>
                <c:pt idx="2">
                  <c:v>0.29296875</c:v>
                </c:pt>
                <c:pt idx="3">
                  <c:v>0.31428571430000002</c:v>
                </c:pt>
              </c:numCache>
            </c:numRef>
          </c:val>
          <c:smooth val="0"/>
        </c:ser>
        <c:dLbls>
          <c:showLegendKey val="0"/>
          <c:showVal val="0"/>
          <c:showCatName val="0"/>
          <c:showSerName val="0"/>
          <c:showPercent val="0"/>
          <c:showBubbleSize val="0"/>
        </c:dLbls>
        <c:marker val="1"/>
        <c:smooth val="0"/>
        <c:axId val="98440704"/>
        <c:axId val="98443648"/>
      </c:lineChart>
      <c:catAx>
        <c:axId val="984407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98443648"/>
        <c:crosses val="autoZero"/>
        <c:auto val="1"/>
        <c:lblAlgn val="ctr"/>
        <c:lblOffset val="50"/>
        <c:noMultiLvlLbl val="0"/>
      </c:catAx>
      <c:valAx>
        <c:axId val="9844364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9844070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0.49035812670000001</c:v>
                </c:pt>
                <c:pt idx="1">
                  <c:v>0.4545454545</c:v>
                </c:pt>
                <c:pt idx="2">
                  <c:v>0.4472361809</c:v>
                </c:pt>
                <c:pt idx="3">
                  <c:v>0.42739726030000003</c:v>
                </c:pt>
              </c:numCache>
            </c:numRef>
          </c:val>
          <c:smooth val="0"/>
        </c:ser>
        <c:dLbls>
          <c:showLegendKey val="0"/>
          <c:showVal val="0"/>
          <c:showCatName val="0"/>
          <c:showSerName val="0"/>
          <c:showPercent val="0"/>
          <c:showBubbleSize val="0"/>
        </c:dLbls>
        <c:marker val="1"/>
        <c:smooth val="0"/>
        <c:axId val="115547136"/>
        <c:axId val="118999296"/>
      </c:lineChart>
      <c:catAx>
        <c:axId val="1155471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8999296"/>
        <c:crosses val="autoZero"/>
        <c:auto val="1"/>
        <c:lblAlgn val="ctr"/>
        <c:lblOffset val="50"/>
        <c:noMultiLvlLbl val="0"/>
      </c:catAx>
      <c:valAx>
        <c:axId val="11899929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554713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7.3033707899999994E-2</c:v>
                </c:pt>
                <c:pt idx="1">
                  <c:v>8.7179487200000003E-2</c:v>
                </c:pt>
                <c:pt idx="2">
                  <c:v>8.42696629E-2</c:v>
                </c:pt>
                <c:pt idx="3">
                  <c:v>7.0512820500000004E-2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0.1011235955</c:v>
                </c:pt>
                <c:pt idx="1">
                  <c:v>9.7435897399999999E-2</c:v>
                </c:pt>
                <c:pt idx="2">
                  <c:v>6.7415730300000004E-2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0.14606741570000001</c:v>
                </c:pt>
                <c:pt idx="1">
                  <c:v>8.2051282099999998E-2</c:v>
                </c:pt>
                <c:pt idx="2">
                  <c:v>0.1011235955</c:v>
                </c:pt>
                <c:pt idx="3">
                  <c:v>7.6923076899999998E-2</c:v>
                </c:pt>
              </c:numCache>
            </c:numRef>
          </c:val>
          <c:smooth val="0"/>
        </c:ser>
        <c:dLbls>
          <c:showLegendKey val="0"/>
          <c:showVal val="0"/>
          <c:showCatName val="0"/>
          <c:showSerName val="0"/>
          <c:showPercent val="0"/>
          <c:showBubbleSize val="0"/>
        </c:dLbls>
        <c:marker val="1"/>
        <c:smooth val="0"/>
        <c:axId val="119256960"/>
        <c:axId val="119258496"/>
      </c:lineChart>
      <c:catAx>
        <c:axId val="1192569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258496"/>
        <c:crosses val="autoZero"/>
        <c:auto val="1"/>
        <c:lblAlgn val="ctr"/>
        <c:lblOffset val="50"/>
        <c:noMultiLvlLbl val="0"/>
      </c:catAx>
      <c:valAx>
        <c:axId val="11925849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925696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0.34338358460000001</c:v>
                </c:pt>
                <c:pt idx="1">
                  <c:v>0.65661641540000004</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0.43258426970000002</c:v>
                </c:pt>
                <c:pt idx="1">
                  <c:v>0.44615384619999998</c:v>
                </c:pt>
                <c:pt idx="2">
                  <c:v>0.37078651689999997</c:v>
                </c:pt>
                <c:pt idx="3">
                  <c:v>0.35897435900000002</c:v>
                </c:pt>
              </c:numCache>
            </c:numRef>
          </c:val>
          <c:smooth val="0"/>
        </c:ser>
        <c:dLbls>
          <c:showLegendKey val="0"/>
          <c:showVal val="0"/>
          <c:showCatName val="0"/>
          <c:showSerName val="0"/>
          <c:showPercent val="0"/>
          <c:showBubbleSize val="0"/>
        </c:dLbls>
        <c:marker val="1"/>
        <c:smooth val="0"/>
        <c:axId val="119330304"/>
        <c:axId val="119431168"/>
      </c:lineChart>
      <c:catAx>
        <c:axId val="1193303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431168"/>
        <c:crosses val="autoZero"/>
        <c:auto val="1"/>
        <c:lblAlgn val="ctr"/>
        <c:lblOffset val="50"/>
        <c:noMultiLvlLbl val="0"/>
      </c:catAx>
      <c:valAx>
        <c:axId val="11943116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933030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29276160"/>
        <c:axId val="129294336"/>
      </c:lineChart>
      <c:catAx>
        <c:axId val="1292761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9294336"/>
        <c:crosses val="autoZero"/>
        <c:auto val="1"/>
        <c:lblAlgn val="ctr"/>
        <c:lblOffset val="50"/>
        <c:noMultiLvlLbl val="0"/>
      </c:catAx>
      <c:valAx>
        <c:axId val="12929433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927616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0.2233676976</c:v>
                </c:pt>
                <c:pt idx="1">
                  <c:v>0.2459546926</c:v>
                </c:pt>
                <c:pt idx="2">
                  <c:v>0.22992700730000001</c:v>
                </c:pt>
                <c:pt idx="3">
                  <c:v>0.19923371649999999</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0.2302405498</c:v>
                </c:pt>
                <c:pt idx="1">
                  <c:v>0.24919093849999999</c:v>
                </c:pt>
                <c:pt idx="2">
                  <c:v>0.21532846720000001</c:v>
                </c:pt>
                <c:pt idx="3">
                  <c:v>0.18390804599999999</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0.25773195879999999</c:v>
                </c:pt>
                <c:pt idx="1">
                  <c:v>0.2265372168</c:v>
                </c:pt>
                <c:pt idx="2">
                  <c:v>0.18978102190000001</c:v>
                </c:pt>
                <c:pt idx="3">
                  <c:v>0.22222222220000001</c:v>
                </c:pt>
              </c:numCache>
            </c:numRef>
          </c:val>
          <c:smooth val="0"/>
        </c:ser>
        <c:dLbls>
          <c:showLegendKey val="0"/>
          <c:showVal val="0"/>
          <c:showCatName val="0"/>
          <c:showSerName val="0"/>
          <c:showPercent val="0"/>
          <c:showBubbleSize val="0"/>
        </c:dLbls>
        <c:marker val="1"/>
        <c:smooth val="0"/>
        <c:axId val="130817024"/>
        <c:axId val="130845312"/>
      </c:lineChart>
      <c:catAx>
        <c:axId val="1308170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0845312"/>
        <c:crosses val="autoZero"/>
        <c:auto val="1"/>
        <c:lblAlgn val="ctr"/>
        <c:lblOffset val="50"/>
        <c:noMultiLvlLbl val="0"/>
      </c:catAx>
      <c:valAx>
        <c:axId val="13084531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081702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0.42268041239999998</c:v>
                </c:pt>
                <c:pt idx="1">
                  <c:v>0.49190938509999999</c:v>
                </c:pt>
                <c:pt idx="2">
                  <c:v>0.401459854</c:v>
                </c:pt>
                <c:pt idx="3">
                  <c:v>0.39463601529999998</c:v>
                </c:pt>
              </c:numCache>
            </c:numRef>
          </c:val>
          <c:smooth val="0"/>
        </c:ser>
        <c:dLbls>
          <c:showLegendKey val="0"/>
          <c:showVal val="0"/>
          <c:showCatName val="0"/>
          <c:showSerName val="0"/>
          <c:showPercent val="0"/>
          <c:showBubbleSize val="0"/>
        </c:dLbls>
        <c:marker val="1"/>
        <c:smooth val="0"/>
        <c:axId val="130890368"/>
        <c:axId val="130900352"/>
      </c:lineChart>
      <c:catAx>
        <c:axId val="1308903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0900352"/>
        <c:crosses val="autoZero"/>
        <c:auto val="1"/>
        <c:lblAlgn val="ctr"/>
        <c:lblOffset val="50"/>
        <c:noMultiLvlLbl val="0"/>
      </c:catAx>
      <c:valAx>
        <c:axId val="13090035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089036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0.44756756759999999</c:v>
                </c:pt>
                <c:pt idx="1">
                  <c:v>0.4445488722</c:v>
                </c:pt>
                <c:pt idx="2">
                  <c:v>0.4336099585</c:v>
                </c:pt>
                <c:pt idx="3">
                  <c:v>0.43233944949999997</c:v>
                </c:pt>
              </c:numCache>
            </c:numRef>
          </c:val>
          <c:smooth val="0"/>
        </c:ser>
        <c:dLbls>
          <c:showLegendKey val="0"/>
          <c:showVal val="0"/>
          <c:showCatName val="0"/>
          <c:showSerName val="0"/>
          <c:showPercent val="0"/>
          <c:showBubbleSize val="0"/>
        </c:dLbls>
        <c:marker val="1"/>
        <c:smooth val="0"/>
        <c:axId val="134141824"/>
        <c:axId val="135341568"/>
      </c:lineChart>
      <c:catAx>
        <c:axId val="1341418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5341568"/>
        <c:crosses val="autoZero"/>
        <c:auto val="1"/>
        <c:lblAlgn val="ctr"/>
        <c:lblOffset val="50"/>
        <c:noMultiLvlLbl val="0"/>
      </c:catAx>
      <c:valAx>
        <c:axId val="13534156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4141824"/>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0.2227027027</c:v>
                </c:pt>
                <c:pt idx="1">
                  <c:v>0.2058270677</c:v>
                </c:pt>
                <c:pt idx="2">
                  <c:v>0.218879668</c:v>
                </c:pt>
                <c:pt idx="3">
                  <c:v>0.22247706419999999</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0.1124324324</c:v>
                </c:pt>
                <c:pt idx="1">
                  <c:v>0.1080827068</c:v>
                </c:pt>
                <c:pt idx="2">
                  <c:v>0.106846473</c:v>
                </c:pt>
                <c:pt idx="3">
                  <c:v>0.1089449541</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7.2432432399999996E-2</c:v>
                </c:pt>
                <c:pt idx="1">
                  <c:v>6.1090225599999999E-2</c:v>
                </c:pt>
                <c:pt idx="2">
                  <c:v>6.4315352699999995E-2</c:v>
                </c:pt>
                <c:pt idx="3">
                  <c:v>6.3073394500000005E-2</c:v>
                </c:pt>
              </c:numCache>
            </c:numRef>
          </c:val>
          <c:smooth val="0"/>
        </c:ser>
        <c:dLbls>
          <c:showLegendKey val="0"/>
          <c:showVal val="0"/>
          <c:showCatName val="0"/>
          <c:showSerName val="0"/>
          <c:showPercent val="0"/>
          <c:showBubbleSize val="0"/>
        </c:dLbls>
        <c:marker val="1"/>
        <c:smooth val="0"/>
        <c:axId val="137729536"/>
        <c:axId val="137731072"/>
      </c:lineChart>
      <c:catAx>
        <c:axId val="1377295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7731072"/>
        <c:crosses val="autoZero"/>
        <c:auto val="1"/>
        <c:lblAlgn val="ctr"/>
        <c:lblOffset val="50"/>
        <c:noMultiLvlLbl val="0"/>
      </c:catAx>
      <c:valAx>
        <c:axId val="13773107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772953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0.1272727273</c:v>
                </c:pt>
                <c:pt idx="1">
                  <c:v>0.12775330400000001</c:v>
                </c:pt>
                <c:pt idx="2">
                  <c:v>0.1225490196</c:v>
                </c:pt>
                <c:pt idx="3">
                  <c:v>0.12627986350000001</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0.15867768600000001</c:v>
                </c:pt>
                <c:pt idx="1">
                  <c:v>0.15565345080000001</c:v>
                </c:pt>
                <c:pt idx="2">
                  <c:v>0.14705882349999999</c:v>
                </c:pt>
                <c:pt idx="3">
                  <c:v>0.15529010239999999</c:v>
                </c:pt>
              </c:numCache>
            </c:numRef>
          </c:val>
          <c:smooth val="0"/>
        </c:ser>
        <c:dLbls>
          <c:showLegendKey val="0"/>
          <c:showVal val="0"/>
          <c:showCatName val="0"/>
          <c:showSerName val="0"/>
          <c:showPercent val="0"/>
          <c:showBubbleSize val="0"/>
        </c:dLbls>
        <c:marker val="1"/>
        <c:smooth val="0"/>
        <c:axId val="138844416"/>
        <c:axId val="138858496"/>
      </c:lineChart>
      <c:catAx>
        <c:axId val="1388444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8858496"/>
        <c:crosses val="autoZero"/>
        <c:auto val="1"/>
        <c:lblAlgn val="ctr"/>
        <c:lblOffset val="50"/>
        <c:noMultiLvlLbl val="0"/>
      </c:catAx>
      <c:valAx>
        <c:axId val="13885849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884441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0.21710526320000001</c:v>
                </c:pt>
                <c:pt idx="1">
                  <c:v>0.2267857143</c:v>
                </c:pt>
                <c:pt idx="2">
                  <c:v>0.22265625</c:v>
                </c:pt>
                <c:pt idx="3">
                  <c:v>0.210989011</c:v>
                </c:pt>
              </c:numCache>
            </c:numRef>
          </c:val>
          <c:smooth val="0"/>
        </c:ser>
        <c:dLbls>
          <c:showLegendKey val="0"/>
          <c:showVal val="0"/>
          <c:showCatName val="0"/>
          <c:showSerName val="0"/>
          <c:showPercent val="0"/>
          <c:showBubbleSize val="0"/>
        </c:dLbls>
        <c:marker val="1"/>
        <c:smooth val="0"/>
        <c:axId val="141734272"/>
        <c:axId val="141735808"/>
      </c:lineChart>
      <c:catAx>
        <c:axId val="1417342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1735808"/>
        <c:crosses val="autoZero"/>
        <c:auto val="1"/>
        <c:lblAlgn val="ctr"/>
        <c:lblOffset val="50"/>
        <c:noMultiLvlLbl val="0"/>
      </c:catAx>
      <c:valAx>
        <c:axId val="14173580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1734272"/>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4.8245613999999999E-2</c:v>
                </c:pt>
                <c:pt idx="1">
                  <c:v>5.5357142900000003E-2</c:v>
                </c:pt>
                <c:pt idx="2">
                  <c:v>5.46875E-2</c:v>
                </c:pt>
                <c:pt idx="3">
                  <c:v>6.3736263700000004E-2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numCache>
            </c:numRef>
          </c:val>
          <c:smooth val="0"/>
        </c:ser>
        <c:dLbls>
          <c:showLegendKey val="0"/>
          <c:showVal val="0"/>
          <c:showCatName val="0"/>
          <c:showSerName val="0"/>
          <c:showPercent val="0"/>
          <c:showBubbleSize val="0"/>
        </c:dLbls>
        <c:marker val="1"/>
        <c:smooth val="0"/>
        <c:axId val="144924672"/>
        <c:axId val="144928128"/>
      </c:lineChart>
      <c:catAx>
        <c:axId val="1449246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4928128"/>
        <c:crosses val="autoZero"/>
        <c:auto val="1"/>
        <c:lblAlgn val="ctr"/>
        <c:lblOffset val="50"/>
        <c:noMultiLvlLbl val="0"/>
      </c:catAx>
      <c:valAx>
        <c:axId val="14492812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492467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0.1029411765</c:v>
                </c:pt>
                <c:pt idx="1">
                  <c:v>6.2146892699999998E-2</c:v>
                </c:pt>
                <c:pt idx="2">
                  <c:v>7.4999999999999997E-2</c:v>
                </c:pt>
                <c:pt idx="3">
                  <c:v>7.6923076899999998E-2</c:v>
                </c:pt>
              </c:numCache>
            </c:numRef>
          </c:val>
          <c:smooth val="0"/>
        </c:ser>
        <c:dLbls>
          <c:showLegendKey val="0"/>
          <c:showVal val="0"/>
          <c:showCatName val="0"/>
          <c:showSerName val="0"/>
          <c:showPercent val="0"/>
          <c:showBubbleSize val="0"/>
        </c:dLbls>
        <c:marker val="1"/>
        <c:smooth val="0"/>
        <c:axId val="145086336"/>
        <c:axId val="145096704"/>
      </c:lineChart>
      <c:catAx>
        <c:axId val="1450863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096704"/>
        <c:crosses val="autoZero"/>
        <c:auto val="1"/>
        <c:lblAlgn val="ctr"/>
        <c:lblOffset val="50"/>
        <c:noMultiLvlLbl val="0"/>
      </c:catAx>
      <c:valAx>
        <c:axId val="14509670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08633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0.18592964819999999</c:v>
                </c:pt>
                <c:pt idx="1">
                  <c:v>0.81407035179999998</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0.47191011240000003</c:v>
                </c:pt>
                <c:pt idx="1">
                  <c:v>0.48205128209999998</c:v>
                </c:pt>
                <c:pt idx="2">
                  <c:v>0.43820224720000001</c:v>
                </c:pt>
                <c:pt idx="3">
                  <c:v>0.4230769231</c:v>
                </c:pt>
              </c:numCache>
            </c:numRef>
          </c:val>
          <c:smooth val="0"/>
        </c:ser>
        <c:dLbls>
          <c:showLegendKey val="0"/>
          <c:showVal val="0"/>
          <c:showCatName val="0"/>
          <c:showSerName val="0"/>
          <c:showPercent val="0"/>
          <c:showBubbleSize val="0"/>
        </c:dLbls>
        <c:marker val="1"/>
        <c:smooth val="0"/>
        <c:axId val="145157120"/>
        <c:axId val="145490688"/>
      </c:lineChart>
      <c:catAx>
        <c:axId val="1451571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490688"/>
        <c:crosses val="autoZero"/>
        <c:auto val="1"/>
        <c:lblAlgn val="ctr"/>
        <c:lblOffset val="50"/>
        <c:noMultiLvlLbl val="0"/>
      </c:catAx>
      <c:valAx>
        <c:axId val="14549068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15712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0.2808988764</c:v>
                </c:pt>
                <c:pt idx="1">
                  <c:v>0.28717948720000003</c:v>
                </c:pt>
                <c:pt idx="2">
                  <c:v>0.29775280900000001</c:v>
                </c:pt>
                <c:pt idx="3">
                  <c:v>0.28205128210000002</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7.3033707899999994E-2</c:v>
                </c:pt>
                <c:pt idx="1">
                  <c:v>7.1794871800000007E-2</c:v>
                </c:pt>
                <c:pt idx="2">
                  <c:v>7.3033707899999994E-2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numCache>
            </c:numRef>
          </c:val>
          <c:smooth val="0"/>
        </c:ser>
        <c:dLbls>
          <c:showLegendKey val="0"/>
          <c:showVal val="0"/>
          <c:showCatName val="0"/>
          <c:showSerName val="0"/>
          <c:showPercent val="0"/>
          <c:showBubbleSize val="0"/>
        </c:dLbls>
        <c:marker val="1"/>
        <c:smooth val="0"/>
        <c:axId val="146000128"/>
        <c:axId val="146026880"/>
      </c:lineChart>
      <c:catAx>
        <c:axId val="1460001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6026880"/>
        <c:crosses val="autoZero"/>
        <c:auto val="1"/>
        <c:lblAlgn val="ctr"/>
        <c:lblOffset val="50"/>
        <c:noMultiLvlLbl val="0"/>
      </c:catAx>
      <c:valAx>
        <c:axId val="14602688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600012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8.9887640399999996E-2</c:v>
                </c:pt>
                <c:pt idx="1">
                  <c:v>0.1025641026</c:v>
                </c:pt>
                <c:pt idx="2">
                  <c:v>0.11797752810000001</c:v>
                </c:pt>
                <c:pt idx="3">
                  <c:v>9.6153846200000004E-2</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0.14606741570000001</c:v>
                </c:pt>
                <c:pt idx="1">
                  <c:v>0.1333333333</c:v>
                </c:pt>
                <c:pt idx="2">
                  <c:v>0.17415730339999999</c:v>
                </c:pt>
                <c:pt idx="3">
                  <c:v>0.1538461538</c:v>
                </c:pt>
              </c:numCache>
            </c:numRef>
          </c:val>
          <c:smooth val="0"/>
        </c:ser>
        <c:dLbls>
          <c:showLegendKey val="0"/>
          <c:showVal val="0"/>
          <c:showCatName val="0"/>
          <c:showSerName val="0"/>
          <c:showPercent val="0"/>
          <c:showBubbleSize val="0"/>
        </c:dLbls>
        <c:marker val="1"/>
        <c:smooth val="0"/>
        <c:axId val="149295104"/>
        <c:axId val="149297408"/>
      </c:lineChart>
      <c:catAx>
        <c:axId val="1492951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297408"/>
        <c:crosses val="autoZero"/>
        <c:auto val="1"/>
        <c:lblAlgn val="ctr"/>
        <c:lblOffset val="50"/>
        <c:noMultiLvlLbl val="0"/>
      </c:catAx>
      <c:valAx>
        <c:axId val="14929740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29510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0.79381443299999999</c:v>
                </c:pt>
                <c:pt idx="1">
                  <c:v>0.81553398060000004</c:v>
                </c:pt>
                <c:pt idx="2">
                  <c:v>0.82481751820000004</c:v>
                </c:pt>
                <c:pt idx="3">
                  <c:v>0.82375478930000001</c:v>
                </c:pt>
              </c:numCache>
            </c:numRef>
          </c:val>
          <c:smooth val="0"/>
        </c:ser>
        <c:dLbls>
          <c:showLegendKey val="0"/>
          <c:showVal val="0"/>
          <c:showCatName val="0"/>
          <c:showSerName val="0"/>
          <c:showPercent val="0"/>
          <c:showBubbleSize val="0"/>
        </c:dLbls>
        <c:marker val="1"/>
        <c:smooth val="0"/>
        <c:axId val="150884352"/>
        <c:axId val="150885888"/>
      </c:lineChart>
      <c:catAx>
        <c:axId val="1508843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0885888"/>
        <c:crosses val="autoZero"/>
        <c:auto val="1"/>
        <c:lblAlgn val="ctr"/>
        <c:lblOffset val="50"/>
        <c:noMultiLvlLbl val="0"/>
      </c:catAx>
      <c:valAx>
        <c:axId val="150885888"/>
        <c:scaling>
          <c:orientation val="minMax"/>
          <c:max val="0.83000000000000007"/>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0884352"/>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0.46048109970000001</c:v>
                </c:pt>
                <c:pt idx="1">
                  <c:v>0.42718446599999998</c:v>
                </c:pt>
                <c:pt idx="2">
                  <c:v>0.47445255469999997</c:v>
                </c:pt>
                <c:pt idx="3">
                  <c:v>0.46360153259999998</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0.29209621990000001</c:v>
                </c:pt>
                <c:pt idx="1">
                  <c:v>0.30744336570000003</c:v>
                </c:pt>
                <c:pt idx="2">
                  <c:v>0.31021897809999999</c:v>
                </c:pt>
                <c:pt idx="3">
                  <c:v>0.31417624519999998</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0.20962199309999999</c:v>
                </c:pt>
                <c:pt idx="1">
                  <c:v>0.20064724919999999</c:v>
                </c:pt>
                <c:pt idx="2">
                  <c:v>0.20437956199999999</c:v>
                </c:pt>
                <c:pt idx="3">
                  <c:v>0.19157088119999999</c:v>
                </c:pt>
              </c:numCache>
            </c:numRef>
          </c:val>
          <c:smooth val="0"/>
        </c:ser>
        <c:dLbls>
          <c:showLegendKey val="0"/>
          <c:showVal val="0"/>
          <c:showCatName val="0"/>
          <c:showSerName val="0"/>
          <c:showPercent val="0"/>
          <c:showBubbleSize val="0"/>
        </c:dLbls>
        <c:marker val="1"/>
        <c:smooth val="0"/>
        <c:axId val="153000960"/>
        <c:axId val="153008384"/>
      </c:lineChart>
      <c:catAx>
        <c:axId val="1530009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3008384"/>
        <c:crosses val="autoZero"/>
        <c:auto val="1"/>
        <c:lblAlgn val="ctr"/>
        <c:lblOffset val="50"/>
        <c:noMultiLvlLbl val="0"/>
      </c:catAx>
      <c:valAx>
        <c:axId val="153008384"/>
        <c:scaling>
          <c:orientation val="minMax"/>
          <c:max val="0.83000000000000007"/>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30009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0.1821305842</c:v>
                </c:pt>
                <c:pt idx="1">
                  <c:v>0.20388349510000001</c:v>
                </c:pt>
                <c:pt idx="2">
                  <c:v>0.16788321170000001</c:v>
                </c:pt>
                <c:pt idx="3">
                  <c:v>0.19540229889999999</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0.1924398625</c:v>
                </c:pt>
                <c:pt idx="1">
                  <c:v>0.22330097090000001</c:v>
                </c:pt>
                <c:pt idx="2">
                  <c:v>0.17153284669999999</c:v>
                </c:pt>
                <c:pt idx="3">
                  <c:v>0.20689655169999999</c:v>
                </c:pt>
              </c:numCache>
            </c:numRef>
          </c:val>
          <c:smooth val="0"/>
        </c:ser>
        <c:dLbls>
          <c:showLegendKey val="0"/>
          <c:showVal val="0"/>
          <c:showCatName val="0"/>
          <c:showSerName val="0"/>
          <c:showPercent val="0"/>
          <c:showBubbleSize val="0"/>
        </c:dLbls>
        <c:marker val="1"/>
        <c:smooth val="0"/>
        <c:axId val="154507904"/>
        <c:axId val="155181056"/>
      </c:lineChart>
      <c:catAx>
        <c:axId val="1545079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5181056"/>
        <c:crosses val="autoZero"/>
        <c:auto val="1"/>
        <c:lblAlgn val="ctr"/>
        <c:lblOffset val="50"/>
        <c:noMultiLvlLbl val="0"/>
      </c:catAx>
      <c:valAx>
        <c:axId val="155181056"/>
        <c:scaling>
          <c:orientation val="minMax"/>
          <c:max val="0.83000000000000007"/>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450790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0.2035830619</c:v>
                </c:pt>
                <c:pt idx="1">
                  <c:v>0.2172389629</c:v>
                </c:pt>
                <c:pt idx="2">
                  <c:v>0.15291445870000001</c:v>
                </c:pt>
                <c:pt idx="3">
                  <c:v>0.1222313372</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0.87540716610000002</c:v>
                </c:pt>
                <c:pt idx="1">
                  <c:v>0.88016818500000005</c:v>
                </c:pt>
                <c:pt idx="2">
                  <c:v>0.89099167300000004</c:v>
                </c:pt>
                <c:pt idx="3">
                  <c:v>0.89499589830000004</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0.47638436480000002</c:v>
                </c:pt>
                <c:pt idx="1">
                  <c:v>0.4540995095</c:v>
                </c:pt>
                <c:pt idx="2">
                  <c:v>0.4587433762</c:v>
                </c:pt>
                <c:pt idx="3">
                  <c:v>0.41755537329999998</c:v>
                </c:pt>
              </c:numCache>
            </c:numRef>
          </c:val>
          <c:smooth val="0"/>
        </c:ser>
        <c:dLbls>
          <c:showLegendKey val="0"/>
          <c:showVal val="0"/>
          <c:showCatName val="0"/>
          <c:showSerName val="0"/>
          <c:showPercent val="0"/>
          <c:showBubbleSize val="0"/>
        </c:dLbls>
        <c:marker val="1"/>
        <c:smooth val="0"/>
        <c:axId val="158655616"/>
        <c:axId val="161312768"/>
      </c:lineChart>
      <c:catAx>
        <c:axId val="1586556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1312768"/>
        <c:crosses val="autoZero"/>
        <c:auto val="1"/>
        <c:lblAlgn val="ctr"/>
        <c:lblOffset val="50"/>
        <c:noMultiLvlLbl val="0"/>
      </c:catAx>
      <c:valAx>
        <c:axId val="16131276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865561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7.468</c:v>
                </c:pt>
                <c:pt idx="1">
                  <c:v>6.6838709676999999</c:v>
                </c:pt>
                <c:pt idx="2">
                  <c:v>6.7920792078999996</c:v>
                </c:pt>
                <c:pt idx="3">
                  <c:v>6.6308724832000001</c:v>
                </c:pt>
              </c:numCache>
            </c:numRef>
          </c:val>
          <c:smooth val="0"/>
        </c:ser>
        <c:dLbls>
          <c:showLegendKey val="0"/>
          <c:showVal val="0"/>
          <c:showCatName val="0"/>
          <c:showSerName val="0"/>
          <c:showPercent val="0"/>
          <c:showBubbleSize val="0"/>
        </c:dLbls>
        <c:marker val="1"/>
        <c:smooth val="0"/>
        <c:axId val="166951936"/>
        <c:axId val="166954112"/>
      </c:lineChart>
      <c:catAx>
        <c:axId val="1669519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6954112"/>
        <c:crosses val="autoZero"/>
        <c:auto val="1"/>
        <c:lblAlgn val="ctr"/>
        <c:lblOffset val="50"/>
        <c:noMultiLvlLbl val="0"/>
      </c:catAx>
      <c:valAx>
        <c:axId val="166954112"/>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6951936"/>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0.11563517919999999</c:v>
                </c:pt>
                <c:pt idx="1">
                  <c:v>9.6005606199999996E-2</c:v>
                </c:pt>
                <c:pt idx="2">
                  <c:v>4.3906131700000003E-2</c:v>
                </c:pt>
                <c:pt idx="3">
                  <c:v>3.0352748200000002E-2</c:v>
                </c:pt>
              </c:numCache>
            </c:numRef>
          </c:val>
          <c:smooth val="0"/>
        </c:ser>
        <c:dLbls>
          <c:showLegendKey val="0"/>
          <c:showVal val="0"/>
          <c:showCatName val="0"/>
          <c:showSerName val="0"/>
          <c:showPercent val="0"/>
          <c:showBubbleSize val="0"/>
        </c:dLbls>
        <c:marker val="1"/>
        <c:smooth val="0"/>
        <c:axId val="167281024"/>
        <c:axId val="167310080"/>
      </c:lineChart>
      <c:catAx>
        <c:axId val="1672810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310080"/>
        <c:crosses val="autoZero"/>
        <c:auto val="1"/>
        <c:lblAlgn val="ctr"/>
        <c:lblOffset val="50"/>
        <c:noMultiLvlLbl val="0"/>
      </c:catAx>
      <c:valAx>
        <c:axId val="16731008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28102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0.1042345277</c:v>
                </c:pt>
                <c:pt idx="1">
                  <c:v>9.3202522800000007E-2</c:v>
                </c:pt>
                <c:pt idx="2">
                  <c:v>9.8410295199999998E-2</c:v>
                </c:pt>
                <c:pt idx="3">
                  <c:v>5.8244462699999999E-2</c:v>
                </c:pt>
              </c:numCache>
            </c:numRef>
          </c:val>
          <c:smooth val="0"/>
        </c:ser>
        <c:dLbls>
          <c:showLegendKey val="0"/>
          <c:showVal val="0"/>
          <c:showCatName val="0"/>
          <c:showSerName val="0"/>
          <c:showPercent val="0"/>
          <c:showBubbleSize val="0"/>
        </c:dLbls>
        <c:marker val="1"/>
        <c:smooth val="0"/>
        <c:axId val="167415808"/>
        <c:axId val="167417728"/>
      </c:lineChart>
      <c:catAx>
        <c:axId val="1674158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417728"/>
        <c:crosses val="autoZero"/>
        <c:auto val="1"/>
        <c:lblAlgn val="ctr"/>
        <c:lblOffset val="50"/>
        <c:noMultiLvlLbl val="0"/>
      </c:catAx>
      <c:valAx>
        <c:axId val="16741772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41580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0.12395309879999999</c:v>
                </c:pt>
                <c:pt idx="1">
                  <c:v>0.87604690119999995</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5.0488599299999999E-2</c:v>
                </c:pt>
                <c:pt idx="1">
                  <c:v>5.3959355299999998E-2</c:v>
                </c:pt>
                <c:pt idx="2">
                  <c:v>5.0719152199999999E-2</c:v>
                </c:pt>
                <c:pt idx="3">
                  <c:v>5.0861361799999998E-2</c:v>
                </c:pt>
              </c:numCache>
            </c:numRef>
          </c:val>
          <c:smooth val="0"/>
        </c:ser>
        <c:dLbls>
          <c:showLegendKey val="0"/>
          <c:showVal val="0"/>
          <c:showCatName val="0"/>
          <c:showSerName val="0"/>
          <c:showPercent val="0"/>
          <c:showBubbleSize val="0"/>
        </c:dLbls>
        <c:marker val="1"/>
        <c:smooth val="0"/>
        <c:axId val="167561856"/>
        <c:axId val="167597184"/>
      </c:lineChart>
      <c:catAx>
        <c:axId val="1675618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597184"/>
        <c:crosses val="autoZero"/>
        <c:auto val="1"/>
        <c:lblAlgn val="ctr"/>
        <c:lblOffset val="50"/>
        <c:noMultiLvlLbl val="0"/>
      </c:catAx>
      <c:valAx>
        <c:axId val="16759718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56185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5.45602606E-2</c:v>
                </c:pt>
                <c:pt idx="1">
                  <c:v>5.2557813600000003E-2</c:v>
                </c:pt>
                <c:pt idx="2">
                  <c:v>5.7532172600000001E-2</c:v>
                </c:pt>
                <c:pt idx="3">
                  <c:v>5.5783429000000002E-2</c:v>
                </c:pt>
              </c:numCache>
            </c:numRef>
          </c:val>
          <c:smooth val="0"/>
        </c:ser>
        <c:dLbls>
          <c:showLegendKey val="0"/>
          <c:showVal val="0"/>
          <c:showCatName val="0"/>
          <c:showSerName val="0"/>
          <c:showPercent val="0"/>
          <c:showBubbleSize val="0"/>
        </c:dLbls>
        <c:marker val="1"/>
        <c:smooth val="0"/>
        <c:axId val="167778560"/>
        <c:axId val="167800832"/>
      </c:lineChart>
      <c:catAx>
        <c:axId val="1677785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800832"/>
        <c:crosses val="autoZero"/>
        <c:auto val="1"/>
        <c:lblAlgn val="ctr"/>
        <c:lblOffset val="50"/>
        <c:noMultiLvlLbl val="0"/>
      </c:catAx>
      <c:valAx>
        <c:axId val="16780083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77856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0.13843648210000001</c:v>
                </c:pt>
                <c:pt idx="1">
                  <c:v>0.1324456903</c:v>
                </c:pt>
                <c:pt idx="2">
                  <c:v>0.13777441330000001</c:v>
                </c:pt>
                <c:pt idx="3">
                  <c:v>0.13535684989999999</c:v>
                </c:pt>
              </c:numCache>
            </c:numRef>
          </c:val>
          <c:smooth val="0"/>
        </c:ser>
        <c:dLbls>
          <c:showLegendKey val="0"/>
          <c:showVal val="0"/>
          <c:showCatName val="0"/>
          <c:showSerName val="0"/>
          <c:showPercent val="0"/>
          <c:showBubbleSize val="0"/>
        </c:dLbls>
        <c:marker val="1"/>
        <c:smooth val="0"/>
        <c:axId val="169660416"/>
        <c:axId val="169662336"/>
      </c:lineChart>
      <c:catAx>
        <c:axId val="1696604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9662336"/>
        <c:crosses val="autoZero"/>
        <c:auto val="1"/>
        <c:lblAlgn val="ctr"/>
        <c:lblOffset val="50"/>
        <c:noMultiLvlLbl val="0"/>
      </c:catAx>
      <c:valAx>
        <c:axId val="16966233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966041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3.99022801E-2</c:v>
                </c:pt>
                <c:pt idx="1">
                  <c:v>3.2235459000000001E-2</c:v>
                </c:pt>
                <c:pt idx="2">
                  <c:v>3.4822104499999999E-2</c:v>
                </c:pt>
                <c:pt idx="3">
                  <c:v>2.4610336300000001E-2</c:v>
                </c:pt>
              </c:numCache>
            </c:numRef>
          </c:val>
          <c:smooth val="0"/>
        </c:ser>
        <c:dLbls>
          <c:showLegendKey val="0"/>
          <c:showVal val="0"/>
          <c:showCatName val="0"/>
          <c:showSerName val="0"/>
          <c:showPercent val="0"/>
          <c:showBubbleSize val="0"/>
        </c:dLbls>
        <c:marker val="1"/>
        <c:smooth val="0"/>
        <c:axId val="169808256"/>
        <c:axId val="169809792"/>
      </c:lineChart>
      <c:catAx>
        <c:axId val="1698082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9809792"/>
        <c:crosses val="autoZero"/>
        <c:auto val="1"/>
        <c:lblAlgn val="ctr"/>
        <c:lblOffset val="50"/>
        <c:noMultiLvlLbl val="0"/>
      </c:catAx>
      <c:valAx>
        <c:axId val="16980979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980825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1.6286644999999999E-2</c:v>
                </c:pt>
                <c:pt idx="1">
                  <c:v>1.6117729500000001E-2</c:v>
                </c:pt>
                <c:pt idx="2">
                  <c:v>1.8168054499999999E-2</c:v>
                </c:pt>
                <c:pt idx="3">
                  <c:v>1.39458573E-2</c:v>
                </c:pt>
              </c:numCache>
            </c:numRef>
          </c:val>
          <c:smooth val="0"/>
        </c:ser>
        <c:dLbls>
          <c:showLegendKey val="0"/>
          <c:showVal val="0"/>
          <c:showCatName val="0"/>
          <c:showSerName val="0"/>
          <c:showPercent val="0"/>
          <c:showBubbleSize val="0"/>
        </c:dLbls>
        <c:marker val="1"/>
        <c:smooth val="0"/>
        <c:axId val="170067456"/>
        <c:axId val="170068992"/>
      </c:lineChart>
      <c:catAx>
        <c:axId val="1700674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068992"/>
        <c:crosses val="autoZero"/>
        <c:auto val="1"/>
        <c:lblAlgn val="ctr"/>
        <c:lblOffset val="50"/>
        <c:noMultiLvlLbl val="0"/>
      </c:catAx>
      <c:valAx>
        <c:axId val="17006899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06745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9.69055375E-2</c:v>
                </c:pt>
                <c:pt idx="1">
                  <c:v>8.5494043399999997E-2</c:v>
                </c:pt>
                <c:pt idx="2">
                  <c:v>7.8728236199999996E-2</c:v>
                </c:pt>
                <c:pt idx="3">
                  <c:v>5.90648072E-2</c:v>
                </c:pt>
              </c:numCache>
            </c:numRef>
          </c:val>
          <c:smooth val="0"/>
        </c:ser>
        <c:dLbls>
          <c:showLegendKey val="0"/>
          <c:showVal val="0"/>
          <c:showCatName val="0"/>
          <c:showSerName val="0"/>
          <c:showPercent val="0"/>
          <c:showBubbleSize val="0"/>
        </c:dLbls>
        <c:marker val="1"/>
        <c:smooth val="0"/>
        <c:axId val="170148992"/>
        <c:axId val="170150912"/>
      </c:lineChart>
      <c:catAx>
        <c:axId val="1701489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150912"/>
        <c:crosses val="autoZero"/>
        <c:auto val="1"/>
        <c:lblAlgn val="ctr"/>
        <c:lblOffset val="50"/>
        <c:noMultiLvlLbl val="0"/>
      </c:catAx>
      <c:valAx>
        <c:axId val="170150912"/>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14899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0.1056105611</c:v>
                </c:pt>
                <c:pt idx="1">
                  <c:v>9.3195266299999996E-2</c:v>
                </c:pt>
                <c:pt idx="2">
                  <c:v>9.2084006499999996E-2</c:v>
                </c:pt>
                <c:pt idx="3">
                  <c:v>6.7993366499999999E-2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9.4650205799999998E-2</c:v>
                </c:pt>
                <c:pt idx="1">
                  <c:v>8.6601307200000005E-2</c:v>
                </c:pt>
                <c:pt idx="2">
                  <c:v>6.9271758399999994E-2</c:v>
                </c:pt>
                <c:pt idx="3">
                  <c:v>4.9484536099999997E-2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numCache>
            </c:numRef>
          </c:val>
          <c:smooth val="0"/>
        </c:ser>
        <c:dLbls>
          <c:showLegendKey val="0"/>
          <c:showVal val="0"/>
          <c:showCatName val="0"/>
          <c:showSerName val="0"/>
          <c:showPercent val="0"/>
          <c:showBubbleSize val="0"/>
        </c:dLbls>
        <c:marker val="1"/>
        <c:smooth val="0"/>
        <c:axId val="170309120"/>
        <c:axId val="170311040"/>
      </c:lineChart>
      <c:catAx>
        <c:axId val="1703091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311040"/>
        <c:crosses val="autoZero"/>
        <c:auto val="1"/>
        <c:lblAlgn val="ctr"/>
        <c:lblOffset val="50"/>
        <c:noMultiLvlLbl val="0"/>
      </c:catAx>
      <c:valAx>
        <c:axId val="170311040"/>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30912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9.69055375E-2</c:v>
                </c:pt>
                <c:pt idx="1">
                  <c:v>8.5494043399999997E-2</c:v>
                </c:pt>
                <c:pt idx="2">
                  <c:v>7.8728236199999996E-2</c:v>
                </c:pt>
                <c:pt idx="3">
                  <c:v>5.90648072E-2</c:v>
                </c:pt>
              </c:numCache>
            </c:numRef>
          </c:val>
          <c:smooth val="0"/>
        </c:ser>
        <c:dLbls>
          <c:showLegendKey val="0"/>
          <c:showVal val="0"/>
          <c:showCatName val="0"/>
          <c:showSerName val="0"/>
          <c:showPercent val="0"/>
          <c:showBubbleSize val="0"/>
        </c:dLbls>
        <c:marker val="1"/>
        <c:smooth val="0"/>
        <c:axId val="175214592"/>
        <c:axId val="175678976"/>
      </c:lineChart>
      <c:catAx>
        <c:axId val="1752145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5678976"/>
        <c:crosses val="autoZero"/>
        <c:auto val="1"/>
        <c:lblAlgn val="ctr"/>
        <c:lblOffset val="50"/>
        <c:noMultiLvlLbl val="0"/>
      </c:catAx>
      <c:valAx>
        <c:axId val="17567897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521459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0">
                  <c:v>0.1045751634</c:v>
                </c:pt>
                <c:pt idx="1">
                  <c:v>5.72916667E-2</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0.17183098590000001</c:v>
                </c:pt>
                <c:pt idx="1">
                  <c:v>0.17422434370000001</c:v>
                </c:pt>
                <c:pt idx="2">
                  <c:v>0.1489361702</c:v>
                </c:pt>
                <c:pt idx="3">
                  <c:v>0.104519774</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0.1371237458</c:v>
                </c:pt>
                <c:pt idx="1">
                  <c:v>0.1159874608</c:v>
                </c:pt>
                <c:pt idx="2">
                  <c:v>0.13851351349999999</c:v>
                </c:pt>
                <c:pt idx="3">
                  <c:v>0.1066176471</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numCache>
            </c:numRef>
          </c:val>
          <c:smooth val="0"/>
        </c:ser>
        <c:dLbls>
          <c:showLegendKey val="0"/>
          <c:showVal val="0"/>
          <c:showCatName val="0"/>
          <c:showSerName val="0"/>
          <c:showPercent val="0"/>
          <c:showBubbleSize val="0"/>
        </c:dLbls>
        <c:marker val="1"/>
        <c:smooth val="0"/>
        <c:axId val="176062464"/>
        <c:axId val="176064384"/>
      </c:lineChart>
      <c:catAx>
        <c:axId val="1760624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6064384"/>
        <c:crosses val="autoZero"/>
        <c:auto val="1"/>
        <c:lblAlgn val="ctr"/>
        <c:lblOffset val="50"/>
        <c:noMultiLvlLbl val="0"/>
      </c:catAx>
      <c:valAx>
        <c:axId val="17606438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6062464"/>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layout>
                <c:manualLayout>
                  <c:x val="0.10965622342239664"/>
                  <c:y val="0"/>
                </c:manualLayout>
              </c:layout>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0</c:v>
                </c:pt>
                <c:pt idx="1">
                  <c:v>571</c:v>
                </c:pt>
                <c:pt idx="2">
                  <c:v>26</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layout>
                <c:manualLayout>
                  <c:x val="9.1380186185330531E-2"/>
                  <c:y val="0"/>
                </c:manualLayout>
              </c:layout>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0</c:v>
                </c:pt>
                <c:pt idx="1">
                  <c:v>1160</c:v>
                </c:pt>
                <c:pt idx="2">
                  <c:v>59</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589</c:v>
                </c:pt>
                <c:pt idx="1">
                  <c:v>661</c:v>
                </c:pt>
                <c:pt idx="2">
                  <c:v>634</c:v>
                </c:pt>
                <c:pt idx="3">
                  <c:v>597</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1228</c:v>
                </c:pt>
                <c:pt idx="1">
                  <c:v>1427</c:v>
                </c:pt>
                <c:pt idx="2">
                  <c:v>1321</c:v>
                </c:pt>
                <c:pt idx="3">
                  <c:v>1219</c:v>
                </c:pt>
              </c:numCache>
            </c:numRef>
          </c:val>
          <c:smooth val="0"/>
        </c:ser>
        <c:dLbls>
          <c:showLegendKey val="0"/>
          <c:showVal val="0"/>
          <c:showCatName val="0"/>
          <c:showSerName val="0"/>
          <c:showPercent val="0"/>
          <c:showBubbleSize val="0"/>
        </c:dLbls>
        <c:marker val="1"/>
        <c:smooth val="0"/>
        <c:axId val="53767168"/>
        <c:axId val="53779072"/>
      </c:lineChart>
      <c:catAx>
        <c:axId val="537671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3779072"/>
        <c:crosses val="autoZero"/>
        <c:auto val="1"/>
        <c:lblAlgn val="ctr"/>
        <c:lblOffset val="50"/>
        <c:noMultiLvlLbl val="0"/>
      </c:catAx>
      <c:valAx>
        <c:axId val="53779072"/>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3767168"/>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0.24957555179999999</c:v>
                </c:pt>
                <c:pt idx="1">
                  <c:v>0.2375189107</c:v>
                </c:pt>
                <c:pt idx="2">
                  <c:v>0.21766561509999999</c:v>
                </c:pt>
                <c:pt idx="3">
                  <c:v>0.18592964819999999</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0.37691001699999999</c:v>
                </c:pt>
                <c:pt idx="1">
                  <c:v>0.39939485629999999</c:v>
                </c:pt>
                <c:pt idx="2">
                  <c:v>0.37539432179999999</c:v>
                </c:pt>
                <c:pt idx="3">
                  <c:v>0.34338358460000001</c:v>
                </c:pt>
              </c:numCache>
            </c:numRef>
          </c:val>
          <c:smooth val="0"/>
        </c:ser>
        <c:dLbls>
          <c:showLegendKey val="0"/>
          <c:showVal val="0"/>
          <c:showCatName val="0"/>
          <c:showSerName val="0"/>
          <c:showPercent val="0"/>
          <c:showBubbleSize val="0"/>
        </c:dLbls>
        <c:marker val="1"/>
        <c:smooth val="0"/>
        <c:axId val="54640640"/>
        <c:axId val="54666752"/>
      </c:lineChart>
      <c:catAx>
        <c:axId val="546406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4666752"/>
        <c:crosses val="autoZero"/>
        <c:auto val="1"/>
        <c:lblAlgn val="ctr"/>
        <c:lblOffset val="50"/>
        <c:noMultiLvlLbl val="0"/>
      </c:catAx>
      <c:valAx>
        <c:axId val="5466675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64064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542927</xdr:colOff>
      <xdr:row>9</xdr:row>
      <xdr:rowOff>142873</xdr:rowOff>
    </xdr:from>
    <xdr:to>
      <xdr:col>5</xdr:col>
      <xdr:colOff>506732</xdr:colOff>
      <xdr:row>10</xdr:row>
      <xdr:rowOff>133350</xdr:rowOff>
    </xdr:to>
    <xdr:sp macro="" textlink="">
      <xdr:nvSpPr>
        <xdr:cNvPr id="31" name="TextBox 30"/>
        <xdr:cNvSpPr txBox="1"/>
      </xdr:nvSpPr>
      <xdr:spPr>
        <a:xfrm>
          <a:off x="2286002"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85725</xdr:colOff>
      <xdr:row>9</xdr:row>
      <xdr:rowOff>142873</xdr:rowOff>
    </xdr:from>
    <xdr:to>
      <xdr:col>1</xdr:col>
      <xdr:colOff>255270</xdr:colOff>
      <xdr:row>10</xdr:row>
      <xdr:rowOff>133350</xdr:rowOff>
    </xdr:to>
    <xdr:sp macro="" textlink="">
      <xdr:nvSpPr>
        <xdr:cNvPr id="13" name="TextBox 12"/>
        <xdr:cNvSpPr txBox="1"/>
      </xdr:nvSpPr>
      <xdr:spPr>
        <a:xfrm>
          <a:off x="85725"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333375</xdr:colOff>
      <xdr:row>10</xdr:row>
      <xdr:rowOff>47625</xdr:rowOff>
    </xdr:from>
    <xdr:to>
      <xdr:col>1</xdr:col>
      <xdr:colOff>381000</xdr:colOff>
      <xdr:row>10</xdr:row>
      <xdr:rowOff>142875</xdr:rowOff>
    </xdr:to>
    <xdr:cxnSp macro="">
      <xdr:nvCxnSpPr>
        <xdr:cNvPr id="17" name="Straight Connector 16"/>
        <xdr:cNvCxnSpPr/>
      </xdr:nvCxnSpPr>
      <xdr:spPr>
        <a:xfrm flipH="1" flipV="1">
          <a:off x="895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552450</xdr:colOff>
      <xdr:row>10</xdr:row>
      <xdr:rowOff>47625</xdr:rowOff>
    </xdr:from>
    <xdr:to>
      <xdr:col>5</xdr:col>
      <xdr:colOff>600075</xdr:colOff>
      <xdr:row>10</xdr:row>
      <xdr:rowOff>142875</xdr:rowOff>
    </xdr:to>
    <xdr:cxnSp macro="">
      <xdr:nvCxnSpPr>
        <xdr:cNvPr id="34" name="Straight Connector 33"/>
        <xdr:cNvCxnSpPr/>
      </xdr:nvCxnSpPr>
      <xdr:spPr>
        <a:xfrm flipH="1" flipV="1">
          <a:off x="29718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47623</xdr:rowOff>
    </xdr:from>
    <xdr:to>
      <xdr:col>7</xdr:col>
      <xdr:colOff>447675</xdr:colOff>
      <xdr:row>17</xdr:row>
      <xdr:rowOff>142875</xdr:rowOff>
    </xdr:to>
    <xdr:sp macro="" textlink="">
      <xdr:nvSpPr>
        <xdr:cNvPr id="30" name="TextBox 29"/>
        <xdr:cNvSpPr txBox="1"/>
      </xdr:nvSpPr>
      <xdr:spPr>
        <a:xfrm>
          <a:off x="3619500" y="29051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0180"/>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293074"/>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12.6%</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74</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30.6%</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2.9%</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17</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303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K13" sqref="K13"/>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3">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3"/>
    <row r="46" spans="1:31" ht="11.25" customHeight="1" x14ac:dyDescent="0.3"/>
    <row r="47" spans="1:31" ht="11.25" customHeight="1" x14ac:dyDescent="0.3"/>
    <row r="48" spans="1:31" ht="11.25" customHeight="1" x14ac:dyDescent="0.3"/>
    <row r="49" ht="11.25" customHeight="1" x14ac:dyDescent="0.3"/>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280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2" t="s">
        <v>173</v>
      </c>
      <c r="F8" s="252"/>
      <c r="G8" s="252"/>
      <c r="H8" s="252"/>
      <c r="I8" s="105" t="s">
        <v>153</v>
      </c>
      <c r="J8" s="105"/>
      <c r="K8" s="105"/>
      <c r="L8" s="103"/>
      <c r="M8" s="81" t="s">
        <v>274</v>
      </c>
      <c r="N8" s="81"/>
      <c r="O8" s="81"/>
    </row>
    <row r="9" spans="1:16" s="82" customFormat="1" ht="14.25" customHeight="1" x14ac:dyDescent="0.2">
      <c r="A9" s="20"/>
      <c r="B9" s="256" t="s">
        <v>261</v>
      </c>
      <c r="C9" s="256"/>
      <c r="D9" s="4"/>
      <c r="E9" s="4"/>
      <c r="F9" s="4"/>
      <c r="G9" s="4"/>
      <c r="H9" s="4"/>
      <c r="I9" s="255"/>
      <c r="J9" s="255"/>
      <c r="K9" s="255"/>
      <c r="L9" s="4"/>
      <c r="M9" s="4"/>
      <c r="N9" s="4"/>
      <c r="O9" s="4"/>
    </row>
    <row r="10" spans="1:16" s="82" customFormat="1" ht="14.25" customHeight="1" x14ac:dyDescent="0.2">
      <c r="A10" s="20"/>
      <c r="B10" s="256" t="s">
        <v>82</v>
      </c>
      <c r="C10" s="256"/>
      <c r="D10" s="6"/>
      <c r="E10" s="7"/>
      <c r="F10" s="7"/>
      <c r="G10" s="7"/>
      <c r="H10" s="7"/>
      <c r="I10" s="7"/>
      <c r="J10" s="7"/>
      <c r="K10" s="7"/>
      <c r="L10" s="7"/>
      <c r="M10" s="7"/>
      <c r="N10" s="7"/>
      <c r="O10" s="7"/>
    </row>
    <row r="11" spans="1:16" s="82"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278</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3">
      <c r="A21" s="230" t="s">
        <v>1</v>
      </c>
      <c r="B21" s="230"/>
      <c r="C21" s="230"/>
      <c r="D21" s="8"/>
      <c r="E21" s="8"/>
      <c r="F21" s="8"/>
      <c r="G21" s="8"/>
    </row>
    <row r="22" spans="1:16" s="9" customFormat="1" ht="14.25" customHeight="1" x14ac:dyDescent="0.3">
      <c r="A22" s="229" t="s">
        <v>19</v>
      </c>
      <c r="B22" s="229"/>
      <c r="C22" s="229"/>
      <c r="D22" s="229"/>
      <c r="E22" s="8"/>
      <c r="F22" s="8"/>
      <c r="G22" s="8"/>
      <c r="H22" s="11"/>
      <c r="I22" s="11"/>
      <c r="J22" s="11"/>
      <c r="K22" s="11"/>
      <c r="L22" s="11"/>
      <c r="M22" s="11"/>
      <c r="N22" s="11"/>
      <c r="O22" s="11"/>
    </row>
    <row r="23" spans="1:16" s="9" customFormat="1" ht="13.5" customHeight="1" x14ac:dyDescent="0.3">
      <c r="A23" s="20"/>
      <c r="B23" s="20"/>
      <c r="C23" s="20"/>
      <c r="D23" s="14"/>
      <c r="E23" s="227"/>
      <c r="F23" s="227"/>
      <c r="G23" s="227"/>
      <c r="H23" s="38"/>
      <c r="I23" s="38"/>
      <c r="J23" s="38"/>
      <c r="K23" s="38"/>
      <c r="L23" s="38"/>
      <c r="M23" s="38"/>
      <c r="N23" s="38"/>
      <c r="O23" s="38"/>
    </row>
    <row r="24" spans="1:16"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3">
      <c r="A25" s="241" t="s">
        <v>207</v>
      </c>
      <c r="B25" s="242"/>
      <c r="C25" s="242"/>
      <c r="D25" s="242"/>
      <c r="E25" s="243"/>
      <c r="F25" s="84">
        <v>1140</v>
      </c>
      <c r="G25" s="84">
        <v>1324</v>
      </c>
      <c r="H25" s="84">
        <v>1207</v>
      </c>
      <c r="I25" s="84">
        <v>1098</v>
      </c>
      <c r="J25" s="84"/>
      <c r="K25" s="84"/>
      <c r="L25" s="84"/>
      <c r="M25" s="84"/>
      <c r="N25" s="84"/>
      <c r="O25" s="84"/>
    </row>
    <row r="26" spans="1:16" s="9" customFormat="1" ht="15" customHeight="1" x14ac:dyDescent="0.3">
      <c r="A26" s="241" t="s">
        <v>259</v>
      </c>
      <c r="B26" s="242"/>
      <c r="C26" s="242"/>
      <c r="D26" s="242"/>
      <c r="E26" s="243"/>
      <c r="F26" s="84">
        <v>925</v>
      </c>
      <c r="G26" s="84">
        <v>1064</v>
      </c>
      <c r="H26" s="84">
        <v>964</v>
      </c>
      <c r="I26" s="84">
        <v>872</v>
      </c>
      <c r="J26" s="84"/>
      <c r="K26" s="84"/>
      <c r="L26" s="84"/>
      <c r="M26" s="84"/>
      <c r="N26" s="84"/>
      <c r="O26" s="84"/>
    </row>
    <row r="27" spans="1:16" s="82" customFormat="1" ht="15" customHeight="1" x14ac:dyDescent="0.3">
      <c r="A27" s="241" t="s">
        <v>260</v>
      </c>
      <c r="B27" s="242"/>
      <c r="C27" s="242"/>
      <c r="D27" s="242"/>
      <c r="E27" s="243"/>
      <c r="F27" s="116">
        <v>0.81140350880000001</v>
      </c>
      <c r="G27" s="116">
        <v>0.80362537759999997</v>
      </c>
      <c r="H27" s="116">
        <v>0.79867439929999995</v>
      </c>
      <c r="I27" s="116">
        <v>0.79417122039999999</v>
      </c>
      <c r="J27" s="116"/>
      <c r="K27" s="116"/>
      <c r="L27" s="116"/>
      <c r="M27" s="116"/>
      <c r="N27" s="116"/>
      <c r="O27" s="116"/>
    </row>
    <row r="28" spans="1:16" s="9" customFormat="1" ht="15" customHeight="1" x14ac:dyDescent="0.3">
      <c r="A28" s="168" t="s">
        <v>76</v>
      </c>
      <c r="B28" s="169"/>
      <c r="C28" s="169"/>
      <c r="D28" s="169"/>
      <c r="E28" s="170"/>
      <c r="F28" s="58">
        <v>79</v>
      </c>
      <c r="G28" s="58">
        <v>94</v>
      </c>
      <c r="H28" s="58">
        <v>80</v>
      </c>
      <c r="I28" s="58">
        <v>64</v>
      </c>
      <c r="J28" s="58"/>
      <c r="K28" s="58"/>
      <c r="L28" s="58"/>
      <c r="M28" s="58"/>
      <c r="N28" s="58"/>
      <c r="O28" s="58"/>
    </row>
    <row r="29" spans="1:16" s="9" customFormat="1" ht="15" customHeight="1" x14ac:dyDescent="0.3">
      <c r="A29" s="168" t="s">
        <v>77</v>
      </c>
      <c r="B29" s="169"/>
      <c r="C29" s="169"/>
      <c r="D29" s="169"/>
      <c r="E29" s="170"/>
      <c r="F29" s="116">
        <v>8.5405405399999995E-2</v>
      </c>
      <c r="G29" s="116">
        <v>8.8345864699999999E-2</v>
      </c>
      <c r="H29" s="116">
        <v>8.2987551899999998E-2</v>
      </c>
      <c r="I29" s="116">
        <v>7.3394495399999995E-2</v>
      </c>
      <c r="J29" s="116"/>
      <c r="K29" s="116"/>
      <c r="L29" s="116"/>
      <c r="M29" s="116"/>
      <c r="N29" s="116"/>
      <c r="O29" s="116"/>
    </row>
    <row r="30" spans="1:16" s="9" customFormat="1" ht="15" customHeight="1" x14ac:dyDescent="0.3">
      <c r="A30" s="168" t="s">
        <v>78</v>
      </c>
      <c r="B30" s="169"/>
      <c r="C30" s="169"/>
      <c r="D30" s="169"/>
      <c r="E30" s="170"/>
      <c r="F30" s="58">
        <v>90</v>
      </c>
      <c r="G30" s="58">
        <v>98</v>
      </c>
      <c r="H30" s="58">
        <v>74</v>
      </c>
      <c r="I30" s="58">
        <v>59</v>
      </c>
      <c r="J30" s="58"/>
      <c r="K30" s="58"/>
      <c r="L30" s="58"/>
      <c r="M30" s="58"/>
      <c r="N30" s="58"/>
      <c r="O30" s="58"/>
    </row>
    <row r="31" spans="1:16" s="10" customFormat="1" ht="15" customHeight="1" x14ac:dyDescent="0.3">
      <c r="A31" s="168" t="s">
        <v>79</v>
      </c>
      <c r="B31" s="169"/>
      <c r="C31" s="169"/>
      <c r="D31" s="169"/>
      <c r="E31" s="170"/>
      <c r="F31" s="116">
        <v>9.7297297300000002E-2</v>
      </c>
      <c r="G31" s="116">
        <v>9.2105263199999995E-2</v>
      </c>
      <c r="H31" s="116">
        <v>7.6763485500000006E-2</v>
      </c>
      <c r="I31" s="116">
        <v>6.76605505E-2</v>
      </c>
      <c r="J31" s="116"/>
      <c r="K31" s="116"/>
      <c r="L31" s="116"/>
      <c r="M31" s="116"/>
      <c r="N31" s="116"/>
      <c r="O31" s="116"/>
      <c r="P31" s="83"/>
    </row>
    <row r="32" spans="1:16" s="10" customFormat="1" ht="15" customHeight="1" x14ac:dyDescent="0.3">
      <c r="A32" s="241" t="s">
        <v>80</v>
      </c>
      <c r="B32" s="242"/>
      <c r="C32" s="242"/>
      <c r="D32" s="242"/>
      <c r="E32" s="243"/>
      <c r="F32" s="58">
        <v>151</v>
      </c>
      <c r="G32" s="58">
        <v>143</v>
      </c>
      <c r="H32" s="58">
        <v>124</v>
      </c>
      <c r="I32" s="58">
        <v>110</v>
      </c>
      <c r="J32" s="58"/>
      <c r="K32" s="58"/>
      <c r="L32" s="58"/>
      <c r="M32" s="58"/>
      <c r="N32" s="58"/>
      <c r="O32" s="58"/>
    </row>
    <row r="33" spans="1:15" s="10" customFormat="1" ht="15" customHeight="1" x14ac:dyDescent="0.3">
      <c r="A33" s="241" t="s">
        <v>81</v>
      </c>
      <c r="B33" s="242"/>
      <c r="C33" s="242"/>
      <c r="D33" s="242"/>
      <c r="E33" s="243"/>
      <c r="F33" s="116">
        <v>0.1632432432</v>
      </c>
      <c r="G33" s="116">
        <v>0.13439849619999999</v>
      </c>
      <c r="H33" s="116">
        <v>0.12863070539999999</v>
      </c>
      <c r="I33" s="116">
        <v>0.12614678900000001</v>
      </c>
      <c r="J33" s="116"/>
      <c r="K33" s="116"/>
      <c r="L33" s="116"/>
      <c r="M33" s="116"/>
      <c r="N33" s="116"/>
      <c r="O33" s="116"/>
    </row>
    <row r="34" spans="1:15" s="10" customFormat="1" ht="15" customHeight="1" x14ac:dyDescent="0.3">
      <c r="A34" s="241" t="s">
        <v>272</v>
      </c>
      <c r="B34" s="242"/>
      <c r="C34" s="242"/>
      <c r="D34" s="242"/>
      <c r="E34" s="243"/>
      <c r="F34" s="84">
        <v>356</v>
      </c>
      <c r="G34" s="84">
        <v>416</v>
      </c>
      <c r="H34" s="84">
        <v>326</v>
      </c>
      <c r="I34" s="84">
        <v>302</v>
      </c>
      <c r="J34" s="84"/>
      <c r="K34" s="84"/>
      <c r="L34" s="84"/>
      <c r="M34" s="84"/>
      <c r="N34" s="84"/>
      <c r="O34" s="84"/>
    </row>
    <row r="35" spans="1:15" s="10" customFormat="1" ht="15" customHeight="1" x14ac:dyDescent="0.3">
      <c r="A35" s="241" t="s">
        <v>273</v>
      </c>
      <c r="B35" s="242"/>
      <c r="C35" s="242"/>
      <c r="D35" s="242"/>
      <c r="E35" s="243"/>
      <c r="F35" s="116">
        <v>0.38486486489999999</v>
      </c>
      <c r="G35" s="116">
        <v>0.39097744359999997</v>
      </c>
      <c r="H35" s="116">
        <v>0.33817427389999999</v>
      </c>
      <c r="I35" s="116">
        <v>0.34633027519999998</v>
      </c>
      <c r="J35" s="116"/>
      <c r="K35" s="116"/>
      <c r="L35" s="116"/>
      <c r="M35" s="116"/>
      <c r="N35" s="116"/>
      <c r="O35" s="116"/>
    </row>
    <row r="36" spans="1:15" s="10" customFormat="1" ht="14.25" customHeight="1" x14ac:dyDescent="0.3">
      <c r="A36" s="19"/>
      <c r="B36" s="19"/>
      <c r="C36" s="19"/>
      <c r="D36"/>
      <c r="E36"/>
      <c r="F36"/>
      <c r="G36"/>
      <c r="H36"/>
      <c r="I36"/>
      <c r="J36"/>
      <c r="K36"/>
      <c r="L36"/>
      <c r="M36"/>
      <c r="N36"/>
      <c r="O36"/>
    </row>
    <row r="37" spans="1:15" s="10" customFormat="1" ht="14.25" customHeight="1" x14ac:dyDescent="0.3">
      <c r="A37" s="20"/>
      <c r="B37" s="20"/>
      <c r="C37" s="20"/>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B11:C11"/>
    <mergeCell ref="B12:C12"/>
    <mergeCell ref="A24:E24"/>
    <mergeCell ref="E2:M4"/>
    <mergeCell ref="A8:C8"/>
    <mergeCell ref="A16:C16"/>
    <mergeCell ref="A21:C21"/>
    <mergeCell ref="A22:D22"/>
    <mergeCell ref="B9:C9"/>
    <mergeCell ref="B10:C10"/>
    <mergeCell ref="I9:K9"/>
    <mergeCell ref="B13:C13"/>
    <mergeCell ref="N2:O2"/>
    <mergeCell ref="N4:O4"/>
    <mergeCell ref="E5:G5"/>
    <mergeCell ref="E8:H8"/>
    <mergeCell ref="E6:O6"/>
    <mergeCell ref="A35:E35"/>
    <mergeCell ref="B15:C15"/>
    <mergeCell ref="A32:E32"/>
    <mergeCell ref="A33:E33"/>
    <mergeCell ref="A34:E34"/>
    <mergeCell ref="A25:E25"/>
    <mergeCell ref="A26:E26"/>
    <mergeCell ref="A27:E27"/>
    <mergeCell ref="E23:G23"/>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222</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3">
      <c r="A21" s="230" t="s">
        <v>1</v>
      </c>
      <c r="B21" s="230"/>
      <c r="C21" s="230"/>
      <c r="D21" s="8"/>
      <c r="E21" s="8"/>
      <c r="F21" s="8"/>
      <c r="G21" s="8"/>
    </row>
    <row r="22" spans="1:16" s="9" customFormat="1" ht="14.25" customHeight="1" x14ac:dyDescent="0.3">
      <c r="A22" s="229" t="s">
        <v>19</v>
      </c>
      <c r="B22" s="229"/>
      <c r="C22" s="229"/>
      <c r="D22" s="229"/>
      <c r="E22" s="8"/>
      <c r="F22" s="8"/>
      <c r="G22" s="8"/>
      <c r="H22" s="11"/>
      <c r="I22" s="11"/>
      <c r="J22" s="11"/>
      <c r="K22" s="11"/>
      <c r="L22" s="11"/>
      <c r="M22" s="11"/>
      <c r="N22" s="11"/>
      <c r="O22" s="11"/>
    </row>
    <row r="23" spans="1:16" s="9" customFormat="1" ht="13.5" customHeight="1" x14ac:dyDescent="0.3">
      <c r="A23" s="20"/>
      <c r="B23" s="20"/>
      <c r="C23" s="20"/>
      <c r="D23" s="14"/>
      <c r="E23" s="227"/>
      <c r="F23" s="227"/>
      <c r="G23" s="227"/>
      <c r="H23" s="38"/>
      <c r="I23" s="38"/>
      <c r="J23" s="38"/>
      <c r="K23" s="38"/>
      <c r="L23" s="38"/>
      <c r="M23" s="38"/>
      <c r="N23" s="38"/>
      <c r="O23" s="38"/>
    </row>
    <row r="24" spans="1:16"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3">
      <c r="A25" s="241" t="s">
        <v>207</v>
      </c>
      <c r="B25" s="242"/>
      <c r="C25" s="242"/>
      <c r="D25" s="242"/>
      <c r="E25" s="243"/>
      <c r="F25" s="84">
        <v>486</v>
      </c>
      <c r="G25" s="84">
        <v>586</v>
      </c>
      <c r="H25" s="84">
        <v>535</v>
      </c>
      <c r="I25" s="84">
        <v>472</v>
      </c>
      <c r="J25" s="84"/>
      <c r="K25" s="84"/>
      <c r="L25" s="84"/>
      <c r="M25" s="84"/>
      <c r="N25" s="84"/>
      <c r="O25" s="84"/>
    </row>
    <row r="26" spans="1:16" s="9" customFormat="1" ht="15" customHeight="1" x14ac:dyDescent="0.3">
      <c r="A26" s="241" t="s">
        <v>259</v>
      </c>
      <c r="B26" s="242"/>
      <c r="C26" s="242"/>
      <c r="D26" s="242"/>
      <c r="E26" s="243"/>
      <c r="F26" s="84">
        <v>456</v>
      </c>
      <c r="G26" s="84">
        <v>560</v>
      </c>
      <c r="H26" s="84">
        <v>512</v>
      </c>
      <c r="I26" s="84">
        <v>455</v>
      </c>
      <c r="J26" s="84"/>
      <c r="K26" s="84"/>
      <c r="L26" s="84"/>
      <c r="M26" s="84"/>
      <c r="N26" s="84"/>
      <c r="O26" s="84"/>
    </row>
    <row r="27" spans="1:16" s="143" customFormat="1" ht="15" customHeight="1" x14ac:dyDescent="0.3">
      <c r="A27" s="241" t="s">
        <v>260</v>
      </c>
      <c r="B27" s="242"/>
      <c r="C27" s="242"/>
      <c r="D27" s="242"/>
      <c r="E27" s="243"/>
      <c r="F27" s="116">
        <v>0.93827160489999994</v>
      </c>
      <c r="G27" s="116">
        <v>0.95563139929999996</v>
      </c>
      <c r="H27" s="116">
        <v>0.95700934579999997</v>
      </c>
      <c r="I27" s="116">
        <v>0.96398305080000002</v>
      </c>
      <c r="J27" s="116"/>
      <c r="K27" s="116"/>
      <c r="L27" s="116"/>
      <c r="M27" s="116"/>
      <c r="N27" s="116"/>
      <c r="O27" s="116"/>
    </row>
    <row r="28" spans="1:16" s="9" customFormat="1" ht="15" customHeight="1" x14ac:dyDescent="0.3">
      <c r="A28" s="168" t="s">
        <v>76</v>
      </c>
      <c r="B28" s="169"/>
      <c r="C28" s="169"/>
      <c r="D28" s="169"/>
      <c r="E28" s="170"/>
      <c r="F28" s="58" t="s">
        <v>334</v>
      </c>
      <c r="G28" s="58" t="s">
        <v>334</v>
      </c>
      <c r="H28" s="58" t="s">
        <v>334</v>
      </c>
      <c r="I28" s="58" t="s">
        <v>334</v>
      </c>
      <c r="J28" s="58"/>
      <c r="K28" s="58"/>
      <c r="L28" s="58"/>
      <c r="M28" s="58"/>
      <c r="N28" s="58"/>
      <c r="O28" s="58"/>
    </row>
    <row r="29" spans="1:16" s="9" customFormat="1" ht="15" customHeight="1" x14ac:dyDescent="0.3">
      <c r="A29" s="168" t="s">
        <v>77</v>
      </c>
      <c r="B29" s="169"/>
      <c r="C29" s="169"/>
      <c r="D29" s="169"/>
      <c r="E29" s="170"/>
      <c r="F29" s="116"/>
      <c r="G29" s="116"/>
      <c r="H29" s="116"/>
      <c r="I29" s="116"/>
      <c r="J29" s="116"/>
      <c r="K29" s="116"/>
      <c r="L29" s="116"/>
      <c r="M29" s="116"/>
      <c r="N29" s="116"/>
      <c r="O29" s="116"/>
    </row>
    <row r="30" spans="1:16" s="9" customFormat="1" ht="15" customHeight="1" x14ac:dyDescent="0.3">
      <c r="A30" s="168" t="s">
        <v>78</v>
      </c>
      <c r="B30" s="169"/>
      <c r="C30" s="169"/>
      <c r="D30" s="169"/>
      <c r="E30" s="170"/>
      <c r="F30" s="58" t="s">
        <v>334</v>
      </c>
      <c r="G30" s="58" t="s">
        <v>334</v>
      </c>
      <c r="H30" s="58" t="s">
        <v>334</v>
      </c>
      <c r="I30" s="58" t="s">
        <v>334</v>
      </c>
      <c r="J30" s="58"/>
      <c r="K30" s="58"/>
      <c r="L30" s="58"/>
      <c r="M30" s="58"/>
      <c r="N30" s="58"/>
      <c r="O30" s="58"/>
    </row>
    <row r="31" spans="1:16" s="10" customFormat="1" ht="15" customHeight="1" x14ac:dyDescent="0.3">
      <c r="A31" s="168" t="s">
        <v>79</v>
      </c>
      <c r="B31" s="169"/>
      <c r="C31" s="169"/>
      <c r="D31" s="169"/>
      <c r="E31" s="170"/>
      <c r="F31" s="116"/>
      <c r="G31" s="116"/>
      <c r="H31" s="116"/>
      <c r="I31" s="116"/>
      <c r="J31" s="116"/>
      <c r="K31" s="116"/>
      <c r="L31" s="116"/>
      <c r="M31" s="116"/>
      <c r="N31" s="116"/>
      <c r="O31" s="116"/>
      <c r="P31" s="83"/>
    </row>
    <row r="32" spans="1:16" s="10" customFormat="1" ht="15" customHeight="1" x14ac:dyDescent="0.3">
      <c r="A32" s="241" t="s">
        <v>80</v>
      </c>
      <c r="B32" s="242"/>
      <c r="C32" s="242"/>
      <c r="D32" s="242"/>
      <c r="E32" s="243"/>
      <c r="F32" s="58">
        <v>50</v>
      </c>
      <c r="G32" s="58">
        <v>57</v>
      </c>
      <c r="H32" s="58">
        <v>54</v>
      </c>
      <c r="I32" s="58">
        <v>40</v>
      </c>
      <c r="J32" s="58"/>
      <c r="K32" s="58"/>
      <c r="L32" s="58"/>
      <c r="M32" s="58"/>
      <c r="N32" s="58"/>
      <c r="O32" s="58"/>
    </row>
    <row r="33" spans="1:16" s="10" customFormat="1" ht="15" customHeight="1" x14ac:dyDescent="0.3">
      <c r="A33" s="241" t="s">
        <v>81</v>
      </c>
      <c r="B33" s="242"/>
      <c r="C33" s="242"/>
      <c r="D33" s="242"/>
      <c r="E33" s="243"/>
      <c r="F33" s="116">
        <v>0.1096491228</v>
      </c>
      <c r="G33" s="116">
        <v>0.1017857143</v>
      </c>
      <c r="H33" s="116">
        <v>0.10546875</v>
      </c>
      <c r="I33" s="116">
        <v>8.7912087900000005E-2</v>
      </c>
      <c r="J33" s="116"/>
      <c r="K33" s="116"/>
      <c r="L33" s="116"/>
      <c r="M33" s="116"/>
      <c r="N33" s="116"/>
      <c r="O33" s="116"/>
    </row>
    <row r="34" spans="1:16" s="10" customFormat="1" ht="15" customHeight="1" x14ac:dyDescent="0.3">
      <c r="A34" s="241" t="s">
        <v>272</v>
      </c>
      <c r="B34" s="242"/>
      <c r="C34" s="242"/>
      <c r="D34" s="242"/>
      <c r="E34" s="243"/>
      <c r="F34" s="84">
        <v>156</v>
      </c>
      <c r="G34" s="84">
        <v>177</v>
      </c>
      <c r="H34" s="84">
        <v>150</v>
      </c>
      <c r="I34" s="84">
        <v>143</v>
      </c>
      <c r="J34" s="84"/>
      <c r="K34" s="84"/>
      <c r="L34" s="84"/>
      <c r="M34" s="84"/>
      <c r="N34" s="84"/>
      <c r="O34" s="84"/>
    </row>
    <row r="35" spans="1:16" s="10" customFormat="1" ht="15" customHeight="1" x14ac:dyDescent="0.3">
      <c r="A35" s="241" t="s">
        <v>273</v>
      </c>
      <c r="B35" s="242"/>
      <c r="C35" s="242"/>
      <c r="D35" s="242"/>
      <c r="E35" s="243"/>
      <c r="F35" s="116">
        <v>0.34210526320000001</v>
      </c>
      <c r="G35" s="116">
        <v>0.31607142859999998</v>
      </c>
      <c r="H35" s="116">
        <v>0.29296875</v>
      </c>
      <c r="I35" s="116">
        <v>0.31428571430000002</v>
      </c>
      <c r="J35" s="116"/>
      <c r="K35" s="116"/>
      <c r="L35" s="116"/>
      <c r="M35" s="116"/>
      <c r="N35" s="116"/>
      <c r="O35" s="116"/>
    </row>
    <row r="36" spans="1:16" s="10" customFormat="1" ht="14.25" customHeight="1" x14ac:dyDescent="0.3">
      <c r="A36" s="19"/>
      <c r="B36" s="19"/>
      <c r="C36" s="19"/>
      <c r="D36"/>
      <c r="E36"/>
      <c r="F36"/>
      <c r="G36"/>
      <c r="H36"/>
      <c r="I36"/>
      <c r="J36"/>
      <c r="K36"/>
      <c r="L36"/>
      <c r="M36"/>
      <c r="N36"/>
      <c r="O36"/>
      <c r="P36" s="1"/>
    </row>
    <row r="37" spans="1:16" s="10" customFormat="1" ht="14.25" customHeight="1" x14ac:dyDescent="0.3">
      <c r="A37" s="20"/>
      <c r="B37" s="20"/>
      <c r="C37" s="20"/>
      <c r="D37"/>
      <c r="E37"/>
      <c r="F37"/>
      <c r="G37"/>
      <c r="H37"/>
      <c r="I37"/>
      <c r="J37"/>
      <c r="K37"/>
      <c r="L37"/>
      <c r="M37"/>
      <c r="N37"/>
      <c r="O37"/>
      <c r="P37" s="1"/>
    </row>
    <row r="38" spans="1:16" s="1" customFormat="1" ht="14.45" x14ac:dyDescent="0.3">
      <c r="A38" s="20"/>
      <c r="B38" s="20"/>
      <c r="C38" s="20"/>
      <c r="D38"/>
      <c r="E38"/>
      <c r="F38"/>
      <c r="G38"/>
      <c r="H38"/>
      <c r="I38"/>
      <c r="J38"/>
      <c r="K38"/>
      <c r="L38"/>
      <c r="M38"/>
      <c r="N38"/>
      <c r="O38"/>
    </row>
    <row r="39" spans="1:16" s="1" customFormat="1" ht="14.45" x14ac:dyDescent="0.3">
      <c r="A39" s="20"/>
      <c r="B39" s="20"/>
      <c r="C39" s="20"/>
      <c r="D39"/>
      <c r="E39"/>
      <c r="F39"/>
      <c r="G39"/>
      <c r="H39"/>
      <c r="I39"/>
      <c r="J39"/>
      <c r="K39"/>
      <c r="L39"/>
      <c r="M39"/>
      <c r="N39"/>
      <c r="O39"/>
    </row>
    <row r="40" spans="1:16" s="1" customFormat="1" ht="14.45" x14ac:dyDescent="0.3">
      <c r="A40" s="20"/>
      <c r="B40" s="20"/>
      <c r="C40" s="20"/>
      <c r="D40"/>
      <c r="E40"/>
      <c r="F40"/>
      <c r="G40"/>
      <c r="H40"/>
      <c r="I40"/>
      <c r="J40"/>
      <c r="K40"/>
      <c r="L40"/>
      <c r="M40"/>
      <c r="N40"/>
      <c r="O40"/>
    </row>
    <row r="41" spans="1:16" s="1" customFormat="1" ht="14.45" x14ac:dyDescent="0.3">
      <c r="A41" s="20"/>
      <c r="B41" s="20"/>
      <c r="C41" s="20"/>
      <c r="D41"/>
      <c r="E41"/>
      <c r="F41"/>
      <c r="G41"/>
      <c r="H41"/>
      <c r="I41"/>
      <c r="J41"/>
      <c r="K41"/>
      <c r="L41"/>
      <c r="M41"/>
      <c r="N41"/>
      <c r="O41"/>
    </row>
    <row r="42" spans="1:16" s="1" customFormat="1" ht="14.45" x14ac:dyDescent="0.3">
      <c r="A42" s="20"/>
      <c r="B42" s="20"/>
      <c r="C42" s="20"/>
      <c r="D42"/>
      <c r="E42"/>
      <c r="F42"/>
      <c r="G42"/>
      <c r="H42"/>
      <c r="I42"/>
      <c r="J42"/>
      <c r="K42"/>
      <c r="L42"/>
      <c r="M42"/>
      <c r="N42"/>
      <c r="O42"/>
    </row>
    <row r="43" spans="1:16" s="1" customFormat="1" ht="14.45" x14ac:dyDescent="0.3">
      <c r="A43" s="20"/>
      <c r="B43" s="20"/>
      <c r="C43" s="20"/>
      <c r="D43"/>
      <c r="E43"/>
      <c r="F43"/>
      <c r="G43"/>
      <c r="H43"/>
      <c r="I43"/>
      <c r="J43"/>
      <c r="K43"/>
      <c r="L43"/>
      <c r="M43"/>
      <c r="N43"/>
      <c r="O43"/>
    </row>
    <row r="44" spans="1:16" s="1" customFormat="1" ht="14.45" x14ac:dyDescent="0.3">
      <c r="A44" s="20"/>
      <c r="B44" s="20"/>
      <c r="C44" s="20"/>
      <c r="D44"/>
      <c r="E44"/>
      <c r="F44"/>
      <c r="G44"/>
      <c r="H44"/>
      <c r="I44"/>
      <c r="J44"/>
      <c r="K44"/>
      <c r="L44"/>
      <c r="M44"/>
      <c r="N44"/>
      <c r="O44"/>
    </row>
    <row r="45" spans="1:16" s="1" customFormat="1" ht="14.45" x14ac:dyDescent="0.3">
      <c r="A45" s="20"/>
      <c r="B45" s="20"/>
      <c r="C45" s="20"/>
      <c r="D45"/>
      <c r="E45"/>
      <c r="F45"/>
      <c r="G45"/>
      <c r="H45"/>
      <c r="I45"/>
      <c r="J45"/>
      <c r="K45"/>
      <c r="L45"/>
      <c r="M45"/>
      <c r="N45"/>
      <c r="O45"/>
    </row>
    <row r="46" spans="1:16" s="1" customFormat="1" ht="14.45" x14ac:dyDescent="0.3">
      <c r="A46" s="20"/>
      <c r="B46" s="20"/>
      <c r="C46" s="20"/>
      <c r="D46"/>
      <c r="E46"/>
      <c r="F46"/>
      <c r="G46"/>
      <c r="H46"/>
      <c r="I46"/>
      <c r="J46"/>
      <c r="K46"/>
      <c r="L46"/>
      <c r="M46"/>
      <c r="N46"/>
      <c r="O46"/>
    </row>
    <row r="47" spans="1:16" s="1" customFormat="1" ht="14.45" x14ac:dyDescent="0.3">
      <c r="A47" s="20"/>
      <c r="B47" s="20"/>
      <c r="C47" s="20"/>
      <c r="D47"/>
      <c r="E47"/>
      <c r="F47"/>
      <c r="G47"/>
      <c r="H47"/>
      <c r="I47"/>
      <c r="J47"/>
      <c r="K47"/>
      <c r="L47"/>
      <c r="M47"/>
      <c r="N47"/>
      <c r="O47"/>
    </row>
    <row r="48" spans="1:16"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241</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3">
      <c r="A21" s="230" t="s">
        <v>1</v>
      </c>
      <c r="B21" s="230"/>
      <c r="C21" s="230"/>
      <c r="D21" s="8"/>
      <c r="E21" s="8"/>
      <c r="F21" s="8"/>
      <c r="G21" s="8"/>
    </row>
    <row r="22" spans="1:16" s="9" customFormat="1" ht="14.25" customHeight="1" x14ac:dyDescent="0.3">
      <c r="A22" s="229" t="s">
        <v>19</v>
      </c>
      <c r="B22" s="229"/>
      <c r="C22" s="229"/>
      <c r="D22" s="229"/>
      <c r="E22" s="8"/>
      <c r="F22" s="8"/>
      <c r="G22" s="8"/>
      <c r="H22" s="11"/>
      <c r="I22" s="11"/>
      <c r="J22" s="11"/>
      <c r="K22" s="11"/>
      <c r="L22" s="11"/>
      <c r="M22" s="11"/>
      <c r="N22" s="11"/>
      <c r="O22" s="11"/>
    </row>
    <row r="23" spans="1:16" s="9" customFormat="1" ht="13.5" customHeight="1" x14ac:dyDescent="0.3">
      <c r="A23" s="20"/>
      <c r="B23" s="20"/>
      <c r="C23" s="20"/>
      <c r="D23" s="14"/>
      <c r="E23" s="227"/>
      <c r="F23" s="227"/>
      <c r="G23" s="227"/>
      <c r="H23" s="38"/>
      <c r="I23" s="38"/>
      <c r="J23" s="38"/>
      <c r="K23" s="38"/>
      <c r="L23" s="38"/>
      <c r="M23" s="38"/>
      <c r="N23" s="38"/>
      <c r="O23" s="38"/>
    </row>
    <row r="24" spans="1:16"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3">
      <c r="A25" s="241" t="s">
        <v>207</v>
      </c>
      <c r="B25" s="242"/>
      <c r="C25" s="242"/>
      <c r="D25" s="242"/>
      <c r="E25" s="243"/>
      <c r="F25" s="84">
        <v>363</v>
      </c>
      <c r="G25" s="84">
        <v>429</v>
      </c>
      <c r="H25" s="84">
        <v>398</v>
      </c>
      <c r="I25" s="84">
        <v>365</v>
      </c>
      <c r="J25" s="84"/>
      <c r="K25" s="84"/>
      <c r="L25" s="84"/>
      <c r="M25" s="84"/>
      <c r="N25" s="84"/>
      <c r="O25" s="84"/>
    </row>
    <row r="26" spans="1:16" s="9" customFormat="1" ht="15" customHeight="1" x14ac:dyDescent="0.3">
      <c r="A26" s="241" t="s">
        <v>259</v>
      </c>
      <c r="B26" s="242"/>
      <c r="C26" s="242"/>
      <c r="D26" s="242"/>
      <c r="E26" s="243"/>
      <c r="F26" s="84">
        <v>178</v>
      </c>
      <c r="G26" s="84">
        <v>195</v>
      </c>
      <c r="H26" s="84">
        <v>178</v>
      </c>
      <c r="I26" s="84">
        <v>156</v>
      </c>
      <c r="J26" s="84"/>
      <c r="K26" s="84"/>
      <c r="L26" s="84"/>
      <c r="M26" s="84"/>
      <c r="N26" s="84"/>
      <c r="O26" s="84"/>
    </row>
    <row r="27" spans="1:16" s="143" customFormat="1" ht="15" customHeight="1" x14ac:dyDescent="0.3">
      <c r="A27" s="241" t="s">
        <v>260</v>
      </c>
      <c r="B27" s="242"/>
      <c r="C27" s="242"/>
      <c r="D27" s="242"/>
      <c r="E27" s="243"/>
      <c r="F27" s="116">
        <v>0.49035812670000001</v>
      </c>
      <c r="G27" s="116">
        <v>0.4545454545</v>
      </c>
      <c r="H27" s="116">
        <v>0.4472361809</v>
      </c>
      <c r="I27" s="116">
        <v>0.42739726030000003</v>
      </c>
      <c r="J27" s="116"/>
      <c r="K27" s="116"/>
      <c r="L27" s="116"/>
      <c r="M27" s="116"/>
      <c r="N27" s="116"/>
      <c r="O27" s="116"/>
    </row>
    <row r="28" spans="1:16" s="9" customFormat="1" ht="15" customHeight="1" x14ac:dyDescent="0.3">
      <c r="A28" s="168" t="s">
        <v>76</v>
      </c>
      <c r="B28" s="169"/>
      <c r="C28" s="169"/>
      <c r="D28" s="169"/>
      <c r="E28" s="170"/>
      <c r="F28" s="58">
        <v>13</v>
      </c>
      <c r="G28" s="58">
        <v>17</v>
      </c>
      <c r="H28" s="58">
        <v>15</v>
      </c>
      <c r="I28" s="58">
        <v>11</v>
      </c>
      <c r="J28" s="58"/>
      <c r="K28" s="58"/>
      <c r="L28" s="58"/>
      <c r="M28" s="58"/>
      <c r="N28" s="58"/>
      <c r="O28" s="58"/>
    </row>
    <row r="29" spans="1:16" s="9" customFormat="1" ht="15" customHeight="1" x14ac:dyDescent="0.3">
      <c r="A29" s="168" t="s">
        <v>77</v>
      </c>
      <c r="B29" s="169"/>
      <c r="C29" s="169"/>
      <c r="D29" s="169"/>
      <c r="E29" s="170"/>
      <c r="F29" s="116">
        <v>7.3033707899999994E-2</v>
      </c>
      <c r="G29" s="116">
        <v>8.7179487200000003E-2</v>
      </c>
      <c r="H29" s="116">
        <v>8.42696629E-2</v>
      </c>
      <c r="I29" s="116">
        <v>7.0512820500000004E-2</v>
      </c>
      <c r="J29" s="116"/>
      <c r="K29" s="116"/>
      <c r="L29" s="116"/>
      <c r="M29" s="116"/>
      <c r="N29" s="116"/>
      <c r="O29" s="116"/>
    </row>
    <row r="30" spans="1:16" s="9" customFormat="1" ht="15" customHeight="1" x14ac:dyDescent="0.3">
      <c r="A30" s="168" t="s">
        <v>78</v>
      </c>
      <c r="B30" s="169"/>
      <c r="C30" s="169"/>
      <c r="D30" s="169"/>
      <c r="E30" s="170"/>
      <c r="F30" s="58">
        <v>18</v>
      </c>
      <c r="G30" s="58">
        <v>19</v>
      </c>
      <c r="H30" s="58">
        <v>12</v>
      </c>
      <c r="I30" s="58" t="s">
        <v>334</v>
      </c>
      <c r="J30" s="58"/>
      <c r="K30" s="58"/>
      <c r="L30" s="58"/>
      <c r="M30" s="58"/>
      <c r="N30" s="58"/>
      <c r="O30" s="58"/>
    </row>
    <row r="31" spans="1:16" s="10" customFormat="1" ht="15" customHeight="1" x14ac:dyDescent="0.3">
      <c r="A31" s="168" t="s">
        <v>79</v>
      </c>
      <c r="B31" s="169"/>
      <c r="C31" s="169"/>
      <c r="D31" s="169"/>
      <c r="E31" s="170"/>
      <c r="F31" s="116">
        <v>0.1011235955</v>
      </c>
      <c r="G31" s="116">
        <v>9.7435897399999999E-2</v>
      </c>
      <c r="H31" s="116">
        <v>6.7415730300000004E-2</v>
      </c>
      <c r="I31" s="116"/>
      <c r="J31" s="116"/>
      <c r="K31" s="116"/>
      <c r="L31" s="116"/>
      <c r="M31" s="116"/>
      <c r="N31" s="116"/>
      <c r="O31" s="116"/>
      <c r="P31" s="83"/>
    </row>
    <row r="32" spans="1:16" s="10" customFormat="1" ht="15" customHeight="1" x14ac:dyDescent="0.3">
      <c r="A32" s="241" t="s">
        <v>80</v>
      </c>
      <c r="B32" s="242"/>
      <c r="C32" s="242"/>
      <c r="D32" s="242"/>
      <c r="E32" s="243"/>
      <c r="F32" s="58">
        <v>26</v>
      </c>
      <c r="G32" s="58">
        <v>16</v>
      </c>
      <c r="H32" s="58">
        <v>18</v>
      </c>
      <c r="I32" s="58">
        <v>12</v>
      </c>
      <c r="J32" s="58"/>
      <c r="K32" s="58"/>
      <c r="L32" s="58"/>
      <c r="M32" s="58"/>
      <c r="N32" s="58"/>
      <c r="O32" s="58"/>
    </row>
    <row r="33" spans="1:15" s="10" customFormat="1" ht="15" customHeight="1" x14ac:dyDescent="0.3">
      <c r="A33" s="241" t="s">
        <v>81</v>
      </c>
      <c r="B33" s="242"/>
      <c r="C33" s="242"/>
      <c r="D33" s="242"/>
      <c r="E33" s="243"/>
      <c r="F33" s="116">
        <v>0.14606741570000001</v>
      </c>
      <c r="G33" s="116">
        <v>8.2051282099999998E-2</v>
      </c>
      <c r="H33" s="116">
        <v>0.1011235955</v>
      </c>
      <c r="I33" s="116">
        <v>7.6923076899999998E-2</v>
      </c>
      <c r="J33" s="116"/>
      <c r="K33" s="116"/>
      <c r="L33" s="116"/>
      <c r="M33" s="116"/>
      <c r="N33" s="116"/>
      <c r="O33" s="116"/>
    </row>
    <row r="34" spans="1:15" s="10" customFormat="1" ht="15" customHeight="1" x14ac:dyDescent="0.3">
      <c r="A34" s="241" t="s">
        <v>272</v>
      </c>
      <c r="B34" s="242"/>
      <c r="C34" s="242"/>
      <c r="D34" s="242"/>
      <c r="E34" s="243"/>
      <c r="F34" s="84">
        <v>77</v>
      </c>
      <c r="G34" s="84">
        <v>87</v>
      </c>
      <c r="H34" s="84">
        <v>66</v>
      </c>
      <c r="I34" s="84">
        <v>56</v>
      </c>
      <c r="J34" s="84"/>
      <c r="K34" s="84"/>
      <c r="L34" s="84"/>
      <c r="M34" s="84"/>
      <c r="N34" s="84"/>
      <c r="O34" s="84"/>
    </row>
    <row r="35" spans="1:15" s="10" customFormat="1" ht="15" customHeight="1" x14ac:dyDescent="0.3">
      <c r="A35" s="241" t="s">
        <v>273</v>
      </c>
      <c r="B35" s="242"/>
      <c r="C35" s="242"/>
      <c r="D35" s="242"/>
      <c r="E35" s="243"/>
      <c r="F35" s="116">
        <v>0.43258426970000002</v>
      </c>
      <c r="G35" s="116">
        <v>0.44615384619999998</v>
      </c>
      <c r="H35" s="116">
        <v>0.37078651689999997</v>
      </c>
      <c r="I35" s="116">
        <v>0.35897435900000002</v>
      </c>
      <c r="J35" s="116"/>
      <c r="K35" s="116"/>
      <c r="L35" s="116"/>
      <c r="M35" s="116"/>
      <c r="N35" s="116"/>
      <c r="O35" s="116"/>
    </row>
    <row r="36" spans="1:15" s="10" customFormat="1" ht="14.25" customHeight="1" x14ac:dyDescent="0.3">
      <c r="A36" s="19"/>
      <c r="B36" s="19"/>
      <c r="C36" s="19"/>
      <c r="D36"/>
      <c r="E36"/>
      <c r="F36"/>
      <c r="G36"/>
      <c r="H36"/>
      <c r="I36"/>
      <c r="J36"/>
      <c r="K36"/>
      <c r="L36"/>
      <c r="M36"/>
      <c r="N36"/>
      <c r="O36"/>
    </row>
    <row r="37" spans="1:15" s="10" customFormat="1" ht="14.25" customHeight="1" x14ac:dyDescent="0.3">
      <c r="A37" s="20"/>
      <c r="B37" s="20"/>
      <c r="C37" s="20"/>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223</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0" t="s">
        <v>173</v>
      </c>
      <c r="F8" s="250"/>
      <c r="G8" s="250"/>
      <c r="H8" s="250"/>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3">
      <c r="A21" s="230" t="s">
        <v>1</v>
      </c>
      <c r="B21" s="230"/>
      <c r="C21" s="230"/>
      <c r="D21" s="8"/>
      <c r="E21" s="8"/>
      <c r="F21" s="8"/>
      <c r="G21" s="8"/>
    </row>
    <row r="22" spans="1:16" s="9" customFormat="1" ht="14.25" customHeight="1" x14ac:dyDescent="0.3">
      <c r="A22" s="229" t="s">
        <v>19</v>
      </c>
      <c r="B22" s="229"/>
      <c r="C22" s="229"/>
      <c r="D22" s="229"/>
      <c r="E22" s="8"/>
      <c r="F22" s="8"/>
      <c r="G22" s="8"/>
      <c r="H22" s="11"/>
      <c r="I22" s="11"/>
      <c r="J22" s="11"/>
      <c r="K22" s="11"/>
      <c r="L22" s="11"/>
      <c r="M22" s="11"/>
      <c r="N22" s="11"/>
      <c r="O22" s="11"/>
    </row>
    <row r="23" spans="1:16" s="9" customFormat="1" ht="13.5" customHeight="1" x14ac:dyDescent="0.3">
      <c r="A23" s="20"/>
      <c r="B23" s="20"/>
      <c r="C23" s="20"/>
      <c r="D23" s="14"/>
      <c r="E23" s="227"/>
      <c r="F23" s="227"/>
      <c r="G23" s="227"/>
      <c r="H23" s="38"/>
      <c r="I23" s="38"/>
      <c r="J23" s="38"/>
      <c r="K23" s="38"/>
      <c r="L23" s="38"/>
      <c r="M23" s="38"/>
      <c r="N23" s="38"/>
      <c r="O23" s="38"/>
    </row>
    <row r="24" spans="1:16"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3">
      <c r="A25" s="241" t="s">
        <v>207</v>
      </c>
      <c r="B25" s="242"/>
      <c r="C25" s="242"/>
      <c r="D25" s="242"/>
      <c r="E25" s="243"/>
      <c r="F25" s="84">
        <v>291</v>
      </c>
      <c r="G25" s="84">
        <v>309</v>
      </c>
      <c r="H25" s="84">
        <v>274</v>
      </c>
      <c r="I25" s="84">
        <v>261</v>
      </c>
      <c r="J25" s="84"/>
      <c r="K25" s="84"/>
      <c r="L25" s="84"/>
      <c r="M25" s="84"/>
      <c r="N25" s="84"/>
      <c r="O25" s="84"/>
    </row>
    <row r="26" spans="1:16" s="9" customFormat="1" ht="15" customHeight="1" x14ac:dyDescent="0.3">
      <c r="A26" s="241" t="s">
        <v>259</v>
      </c>
      <c r="B26" s="242"/>
      <c r="C26" s="242"/>
      <c r="D26" s="242"/>
      <c r="E26" s="243"/>
      <c r="F26" s="84">
        <v>291</v>
      </c>
      <c r="G26" s="84">
        <v>309</v>
      </c>
      <c r="H26" s="84">
        <v>274</v>
      </c>
      <c r="I26" s="84">
        <v>261</v>
      </c>
      <c r="J26" s="84"/>
      <c r="K26" s="84"/>
      <c r="L26" s="84"/>
      <c r="M26" s="84"/>
      <c r="N26" s="84"/>
      <c r="O26" s="84"/>
    </row>
    <row r="27" spans="1:16" s="143" customFormat="1" ht="15" customHeight="1" x14ac:dyDescent="0.3">
      <c r="A27" s="241" t="s">
        <v>260</v>
      </c>
      <c r="B27" s="242"/>
      <c r="C27" s="242"/>
      <c r="D27" s="242"/>
      <c r="E27" s="243"/>
      <c r="F27" s="116">
        <v>1</v>
      </c>
      <c r="G27" s="116">
        <v>1</v>
      </c>
      <c r="H27" s="116">
        <v>1</v>
      </c>
      <c r="I27" s="116">
        <v>1</v>
      </c>
      <c r="J27" s="116"/>
      <c r="K27" s="116"/>
      <c r="L27" s="116"/>
      <c r="M27" s="116"/>
      <c r="N27" s="116"/>
      <c r="O27" s="116"/>
    </row>
    <row r="28" spans="1:16" s="9" customFormat="1" ht="15" customHeight="1" x14ac:dyDescent="0.3">
      <c r="A28" s="168" t="s">
        <v>76</v>
      </c>
      <c r="B28" s="169"/>
      <c r="C28" s="169"/>
      <c r="D28" s="169"/>
      <c r="E28" s="170"/>
      <c r="F28" s="58">
        <v>65</v>
      </c>
      <c r="G28" s="58">
        <v>76</v>
      </c>
      <c r="H28" s="58">
        <v>63</v>
      </c>
      <c r="I28" s="58">
        <v>52</v>
      </c>
      <c r="J28" s="58"/>
      <c r="K28" s="58"/>
      <c r="L28" s="58"/>
      <c r="M28" s="58"/>
      <c r="N28" s="58"/>
      <c r="O28" s="58"/>
    </row>
    <row r="29" spans="1:16" s="9" customFormat="1" ht="15" customHeight="1" x14ac:dyDescent="0.3">
      <c r="A29" s="168" t="s">
        <v>77</v>
      </c>
      <c r="B29" s="169"/>
      <c r="C29" s="169"/>
      <c r="D29" s="169"/>
      <c r="E29" s="170"/>
      <c r="F29" s="116">
        <v>0.2233676976</v>
      </c>
      <c r="G29" s="116">
        <v>0.2459546926</v>
      </c>
      <c r="H29" s="116">
        <v>0.22992700730000001</v>
      </c>
      <c r="I29" s="116">
        <v>0.19923371649999999</v>
      </c>
      <c r="J29" s="116"/>
      <c r="K29" s="116"/>
      <c r="L29" s="116"/>
      <c r="M29" s="116"/>
      <c r="N29" s="116"/>
      <c r="O29" s="116"/>
    </row>
    <row r="30" spans="1:16" s="9" customFormat="1" ht="15" customHeight="1" x14ac:dyDescent="0.3">
      <c r="A30" s="168" t="s">
        <v>78</v>
      </c>
      <c r="B30" s="169"/>
      <c r="C30" s="169"/>
      <c r="D30" s="169"/>
      <c r="E30" s="170"/>
      <c r="F30" s="58">
        <v>67</v>
      </c>
      <c r="G30" s="58">
        <v>77</v>
      </c>
      <c r="H30" s="58">
        <v>59</v>
      </c>
      <c r="I30" s="58">
        <v>48</v>
      </c>
      <c r="J30" s="58"/>
      <c r="K30" s="58"/>
      <c r="L30" s="58"/>
      <c r="M30" s="58"/>
      <c r="N30" s="58"/>
      <c r="O30" s="58"/>
    </row>
    <row r="31" spans="1:16" s="10" customFormat="1" ht="15" customHeight="1" x14ac:dyDescent="0.3">
      <c r="A31" s="168" t="s">
        <v>79</v>
      </c>
      <c r="B31" s="169"/>
      <c r="C31" s="169"/>
      <c r="D31" s="169"/>
      <c r="E31" s="170"/>
      <c r="F31" s="116">
        <v>0.2302405498</v>
      </c>
      <c r="G31" s="116">
        <v>0.24919093849999999</v>
      </c>
      <c r="H31" s="116">
        <v>0.21532846720000001</v>
      </c>
      <c r="I31" s="116">
        <v>0.18390804599999999</v>
      </c>
      <c r="J31" s="116"/>
      <c r="K31" s="116"/>
      <c r="L31" s="116"/>
      <c r="M31" s="116"/>
      <c r="N31" s="116"/>
      <c r="O31" s="116"/>
      <c r="P31" s="83"/>
    </row>
    <row r="32" spans="1:16" s="10" customFormat="1" ht="15" customHeight="1" x14ac:dyDescent="0.3">
      <c r="A32" s="241" t="s">
        <v>80</v>
      </c>
      <c r="B32" s="242"/>
      <c r="C32" s="242"/>
      <c r="D32" s="242"/>
      <c r="E32" s="243"/>
      <c r="F32" s="58">
        <v>75</v>
      </c>
      <c r="G32" s="58">
        <v>70</v>
      </c>
      <c r="H32" s="58">
        <v>52</v>
      </c>
      <c r="I32" s="58">
        <v>58</v>
      </c>
      <c r="J32" s="58"/>
      <c r="K32" s="58"/>
      <c r="L32" s="58"/>
      <c r="M32" s="58"/>
      <c r="N32" s="58"/>
      <c r="O32" s="58"/>
    </row>
    <row r="33" spans="1:15" s="10" customFormat="1" ht="15" customHeight="1" x14ac:dyDescent="0.3">
      <c r="A33" s="241" t="s">
        <v>81</v>
      </c>
      <c r="B33" s="242"/>
      <c r="C33" s="242"/>
      <c r="D33" s="242"/>
      <c r="E33" s="243"/>
      <c r="F33" s="116">
        <v>0.25773195879999999</v>
      </c>
      <c r="G33" s="116">
        <v>0.2265372168</v>
      </c>
      <c r="H33" s="116">
        <v>0.18978102190000001</v>
      </c>
      <c r="I33" s="116">
        <v>0.22222222220000001</v>
      </c>
      <c r="J33" s="116"/>
      <c r="K33" s="116"/>
      <c r="L33" s="116"/>
      <c r="M33" s="116"/>
      <c r="N33" s="116"/>
      <c r="O33" s="116"/>
    </row>
    <row r="34" spans="1:15" s="10" customFormat="1" ht="15" customHeight="1" x14ac:dyDescent="0.3">
      <c r="A34" s="241" t="s">
        <v>272</v>
      </c>
      <c r="B34" s="242"/>
      <c r="C34" s="242"/>
      <c r="D34" s="242"/>
      <c r="E34" s="243"/>
      <c r="F34" s="84">
        <v>123</v>
      </c>
      <c r="G34" s="84">
        <v>152</v>
      </c>
      <c r="H34" s="84">
        <v>110</v>
      </c>
      <c r="I34" s="84">
        <v>103</v>
      </c>
      <c r="J34" s="84"/>
      <c r="K34" s="84"/>
      <c r="L34" s="84"/>
      <c r="M34" s="84"/>
      <c r="N34" s="84"/>
      <c r="O34" s="84"/>
    </row>
    <row r="35" spans="1:15" s="10" customFormat="1" ht="15" customHeight="1" x14ac:dyDescent="0.3">
      <c r="A35" s="241" t="s">
        <v>273</v>
      </c>
      <c r="B35" s="242"/>
      <c r="C35" s="242"/>
      <c r="D35" s="242"/>
      <c r="E35" s="243"/>
      <c r="F35" s="116">
        <v>0.42268041239999998</v>
      </c>
      <c r="G35" s="116">
        <v>0.49190938509999999</v>
      </c>
      <c r="H35" s="116">
        <v>0.401459854</v>
      </c>
      <c r="I35" s="116">
        <v>0.39463601529999998</v>
      </c>
      <c r="J35" s="116"/>
      <c r="K35" s="116"/>
      <c r="L35" s="116"/>
      <c r="M35" s="116"/>
      <c r="N35" s="116"/>
      <c r="O35" s="116"/>
    </row>
    <row r="36" spans="1:15" s="10" customFormat="1" ht="14.25" customHeight="1" x14ac:dyDescent="0.3">
      <c r="A36" s="19"/>
      <c r="B36" s="19"/>
      <c r="C36" s="19"/>
      <c r="D36"/>
      <c r="E36"/>
      <c r="F36"/>
      <c r="G36"/>
      <c r="H36"/>
      <c r="I36"/>
      <c r="J36"/>
      <c r="K36"/>
      <c r="L36"/>
      <c r="M36"/>
      <c r="N36"/>
      <c r="O36"/>
    </row>
    <row r="37" spans="1:15" s="10" customFormat="1" ht="14.25" customHeight="1" x14ac:dyDescent="0.3">
      <c r="A37" s="20"/>
      <c r="B37" s="20"/>
      <c r="C37" s="20"/>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303</v>
      </c>
      <c r="F1" s="132">
        <f>I28-I32</f>
        <v>0.30605958599999994</v>
      </c>
      <c r="G1" s="133">
        <f>I29-I31</f>
        <v>17</v>
      </c>
      <c r="H1" s="132">
        <f>I30-I32</f>
        <v>2.9010238899999985E-2</v>
      </c>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99</v>
      </c>
      <c r="F5" s="205"/>
      <c r="G5" s="205"/>
      <c r="H5" s="68"/>
      <c r="I5" s="68"/>
      <c r="J5" s="13"/>
      <c r="L5" s="8"/>
      <c r="M5" s="68"/>
      <c r="N5" s="68"/>
      <c r="O5" s="68"/>
      <c r="P5" s="68"/>
    </row>
    <row r="6" spans="1:16" ht="18.75" x14ac:dyDescent="0.25">
      <c r="D6" s="21"/>
      <c r="E6" s="231" t="s">
        <v>279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7" t="s">
        <v>184</v>
      </c>
      <c r="F8" s="157"/>
      <c r="G8" s="157"/>
      <c r="I8" s="158" t="s">
        <v>185</v>
      </c>
      <c r="J8" s="136"/>
      <c r="L8" s="137"/>
      <c r="M8" s="233" t="s">
        <v>284</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2"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282</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3">
      <c r="A22" s="229" t="s">
        <v>19</v>
      </c>
      <c r="B22" s="229"/>
      <c r="C22" s="229"/>
      <c r="D22" s="229"/>
      <c r="E22" s="8"/>
      <c r="F22" s="8"/>
      <c r="G22" s="8"/>
      <c r="H22" s="11"/>
      <c r="I22" s="11"/>
      <c r="J22" s="11"/>
      <c r="K22" s="11"/>
      <c r="L22" s="11"/>
      <c r="M22" s="11"/>
      <c r="N22" s="11"/>
      <c r="O22" s="11"/>
    </row>
    <row r="23" spans="1:16" s="9" customFormat="1" ht="12" customHeight="1" x14ac:dyDescent="0.3">
      <c r="A23" s="20"/>
      <c r="B23" s="20"/>
      <c r="C23" s="20"/>
      <c r="D23" s="14"/>
      <c r="E23" s="227"/>
      <c r="F23" s="227"/>
      <c r="G23" s="227"/>
      <c r="H23" s="38"/>
      <c r="I23" s="38"/>
      <c r="J23" s="38"/>
      <c r="K23" s="38"/>
      <c r="L23" s="38"/>
      <c r="M23" s="38"/>
      <c r="N23" s="38"/>
      <c r="O23" s="38"/>
    </row>
    <row r="24" spans="1:16"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3">
      <c r="A25" s="241" t="s">
        <v>207</v>
      </c>
      <c r="B25" s="242"/>
      <c r="C25" s="242"/>
      <c r="D25" s="242"/>
      <c r="E25" s="243"/>
      <c r="F25" s="84">
        <v>1140</v>
      </c>
      <c r="G25" s="84">
        <v>1324</v>
      </c>
      <c r="H25" s="84">
        <v>1207</v>
      </c>
      <c r="I25" s="84">
        <v>1098</v>
      </c>
      <c r="J25" s="84"/>
      <c r="K25" s="84"/>
      <c r="L25" s="84"/>
      <c r="M25" s="84"/>
      <c r="N25" s="84"/>
      <c r="O25" s="84"/>
    </row>
    <row r="26" spans="1:16" s="9" customFormat="1" ht="14.25" customHeight="1" x14ac:dyDescent="0.3">
      <c r="A26" s="241" t="s">
        <v>259</v>
      </c>
      <c r="B26" s="242"/>
      <c r="C26" s="242"/>
      <c r="D26" s="242"/>
      <c r="E26" s="243"/>
      <c r="F26" s="84">
        <v>925</v>
      </c>
      <c r="G26" s="84">
        <v>1064</v>
      </c>
      <c r="H26" s="84">
        <v>964</v>
      </c>
      <c r="I26" s="84">
        <v>872</v>
      </c>
      <c r="J26" s="84"/>
      <c r="K26" s="84"/>
      <c r="L26" s="84"/>
      <c r="M26" s="84"/>
      <c r="N26" s="84"/>
      <c r="O26" s="84"/>
    </row>
    <row r="27" spans="1:16" s="9" customFormat="1" ht="14.25" customHeight="1" x14ac:dyDescent="0.3">
      <c r="A27" s="241" t="s">
        <v>86</v>
      </c>
      <c r="B27" s="242"/>
      <c r="C27" s="242"/>
      <c r="D27" s="242"/>
      <c r="E27" s="243"/>
      <c r="F27" s="84">
        <v>414</v>
      </c>
      <c r="G27" s="84">
        <v>473</v>
      </c>
      <c r="H27" s="84">
        <v>418</v>
      </c>
      <c r="I27" s="84">
        <v>377</v>
      </c>
      <c r="J27" s="84"/>
      <c r="K27" s="84"/>
      <c r="L27" s="84"/>
      <c r="M27" s="84"/>
      <c r="N27" s="84"/>
      <c r="O27" s="84"/>
    </row>
    <row r="28" spans="1:16" s="82" customFormat="1" ht="14.25" customHeight="1" x14ac:dyDescent="0.3">
      <c r="A28" s="241" t="s">
        <v>87</v>
      </c>
      <c r="B28" s="242"/>
      <c r="C28" s="242"/>
      <c r="D28" s="242"/>
      <c r="E28" s="243"/>
      <c r="F28" s="116">
        <v>0.44756756759999999</v>
      </c>
      <c r="G28" s="116">
        <v>0.4445488722</v>
      </c>
      <c r="H28" s="116">
        <v>0.4336099585</v>
      </c>
      <c r="I28" s="116">
        <v>0.43233944949999997</v>
      </c>
      <c r="J28" s="116"/>
      <c r="K28" s="116"/>
      <c r="L28" s="116"/>
      <c r="M28" s="116"/>
      <c r="N28" s="116"/>
      <c r="O28" s="116"/>
    </row>
    <row r="29" spans="1:16" s="9" customFormat="1" ht="14.25" customHeight="1" x14ac:dyDescent="0.3">
      <c r="A29" s="241" t="s">
        <v>90</v>
      </c>
      <c r="B29" s="242"/>
      <c r="C29" s="242"/>
      <c r="D29" s="242"/>
      <c r="E29" s="243"/>
      <c r="F29" s="58">
        <v>96</v>
      </c>
      <c r="G29" s="58">
        <v>106</v>
      </c>
      <c r="H29" s="58">
        <v>90</v>
      </c>
      <c r="I29" s="58">
        <v>91</v>
      </c>
      <c r="J29" s="58"/>
      <c r="K29" s="58"/>
      <c r="L29" s="58"/>
      <c r="M29" s="58"/>
      <c r="N29" s="58"/>
      <c r="O29" s="58"/>
    </row>
    <row r="30" spans="1:16" s="9" customFormat="1" ht="14.25" customHeight="1" x14ac:dyDescent="0.3">
      <c r="A30" s="241" t="s">
        <v>91</v>
      </c>
      <c r="B30" s="242"/>
      <c r="C30" s="242"/>
      <c r="D30" s="242"/>
      <c r="E30" s="243"/>
      <c r="F30" s="116">
        <v>0.15867768600000001</v>
      </c>
      <c r="G30" s="116">
        <v>0.15565345080000001</v>
      </c>
      <c r="H30" s="116">
        <v>0.14705882349999999</v>
      </c>
      <c r="I30" s="116">
        <v>0.15529010239999999</v>
      </c>
      <c r="J30" s="116"/>
      <c r="K30" s="116"/>
      <c r="L30" s="116"/>
      <c r="M30" s="116"/>
      <c r="N30" s="116"/>
      <c r="O30" s="116"/>
    </row>
    <row r="31" spans="1:16" s="9" customFormat="1" ht="14.25" customHeight="1" x14ac:dyDescent="0.3">
      <c r="A31" s="241" t="s">
        <v>96</v>
      </c>
      <c r="B31" s="242"/>
      <c r="C31" s="242"/>
      <c r="D31" s="242"/>
      <c r="E31" s="243"/>
      <c r="F31" s="58">
        <v>77</v>
      </c>
      <c r="G31" s="58">
        <v>87</v>
      </c>
      <c r="H31" s="58">
        <v>75</v>
      </c>
      <c r="I31" s="58">
        <v>74</v>
      </c>
      <c r="J31" s="58"/>
      <c r="K31" s="58"/>
      <c r="L31" s="58"/>
      <c r="M31" s="58"/>
      <c r="N31" s="58"/>
      <c r="O31" s="58"/>
    </row>
    <row r="32" spans="1:16" s="10" customFormat="1" ht="14.25" customHeight="1" x14ac:dyDescent="0.3">
      <c r="A32" s="241" t="s">
        <v>97</v>
      </c>
      <c r="B32" s="242"/>
      <c r="C32" s="242"/>
      <c r="D32" s="242"/>
      <c r="E32" s="243"/>
      <c r="F32" s="116">
        <v>0.1272727273</v>
      </c>
      <c r="G32" s="116">
        <v>0.12775330400000001</v>
      </c>
      <c r="H32" s="116">
        <v>0.1225490196</v>
      </c>
      <c r="I32" s="116">
        <v>0.12627986350000001</v>
      </c>
      <c r="J32" s="116"/>
      <c r="K32" s="116"/>
      <c r="L32" s="116"/>
      <c r="M32" s="116"/>
      <c r="N32" s="116"/>
      <c r="O32" s="116"/>
      <c r="P32" s="83"/>
    </row>
    <row r="33" spans="1:15" s="10" customFormat="1" ht="14.25" customHeight="1" x14ac:dyDescent="0.3">
      <c r="A33" s="241" t="s">
        <v>224</v>
      </c>
      <c r="B33" s="242"/>
      <c r="C33" s="242"/>
      <c r="D33" s="242"/>
      <c r="E33" s="243"/>
      <c r="F33" s="58">
        <v>206</v>
      </c>
      <c r="G33" s="58">
        <v>219</v>
      </c>
      <c r="H33" s="58">
        <v>211</v>
      </c>
      <c r="I33" s="58">
        <v>194</v>
      </c>
      <c r="J33" s="58"/>
      <c r="K33" s="58"/>
      <c r="L33" s="58"/>
      <c r="M33" s="58"/>
      <c r="N33" s="58"/>
      <c r="O33" s="58"/>
    </row>
    <row r="34" spans="1:15" s="10" customFormat="1" ht="14.25" customHeight="1" x14ac:dyDescent="0.3">
      <c r="A34" s="241" t="s">
        <v>225</v>
      </c>
      <c r="B34" s="242"/>
      <c r="C34" s="242"/>
      <c r="D34" s="242"/>
      <c r="E34" s="243"/>
      <c r="F34" s="116">
        <v>0.2227027027</v>
      </c>
      <c r="G34" s="116">
        <v>0.2058270677</v>
      </c>
      <c r="H34" s="116">
        <v>0.218879668</v>
      </c>
      <c r="I34" s="116">
        <v>0.22247706419999999</v>
      </c>
      <c r="J34" s="116"/>
      <c r="K34" s="116"/>
      <c r="L34" s="116"/>
      <c r="M34" s="116"/>
      <c r="N34" s="116"/>
      <c r="O34" s="116"/>
    </row>
    <row r="35" spans="1:15" s="10" customFormat="1" ht="14.25" customHeight="1" x14ac:dyDescent="0.3">
      <c r="A35" s="241" t="s">
        <v>88</v>
      </c>
      <c r="B35" s="242"/>
      <c r="C35" s="242"/>
      <c r="D35" s="242"/>
      <c r="E35" s="243"/>
      <c r="F35" s="58">
        <v>104</v>
      </c>
      <c r="G35" s="58">
        <v>115</v>
      </c>
      <c r="H35" s="58">
        <v>103</v>
      </c>
      <c r="I35" s="58">
        <v>95</v>
      </c>
      <c r="J35" s="58"/>
      <c r="K35" s="58"/>
      <c r="L35" s="58"/>
      <c r="M35" s="58"/>
      <c r="N35" s="58"/>
      <c r="O35" s="58"/>
    </row>
    <row r="36" spans="1:15" s="10" customFormat="1" ht="14.25" customHeight="1" x14ac:dyDescent="0.3">
      <c r="A36" s="241" t="s">
        <v>89</v>
      </c>
      <c r="B36" s="242"/>
      <c r="C36" s="242"/>
      <c r="D36" s="242"/>
      <c r="E36" s="243"/>
      <c r="F36" s="116">
        <v>0.1124324324</v>
      </c>
      <c r="G36" s="116">
        <v>0.1080827068</v>
      </c>
      <c r="H36" s="116">
        <v>0.106846473</v>
      </c>
      <c r="I36" s="116">
        <v>0.1089449541</v>
      </c>
      <c r="J36" s="116"/>
      <c r="K36" s="116"/>
      <c r="L36" s="116"/>
      <c r="M36" s="116"/>
      <c r="N36" s="116"/>
      <c r="O36" s="116"/>
    </row>
    <row r="37" spans="1:15" s="10" customFormat="1" ht="14.25" customHeight="1" x14ac:dyDescent="0.3">
      <c r="A37" s="241" t="s">
        <v>275</v>
      </c>
      <c r="B37" s="242"/>
      <c r="C37" s="242"/>
      <c r="D37" s="242"/>
      <c r="E37" s="243"/>
      <c r="F37" s="84">
        <v>67</v>
      </c>
      <c r="G37" s="84">
        <v>65</v>
      </c>
      <c r="H37" s="84">
        <v>62</v>
      </c>
      <c r="I37" s="84">
        <v>55</v>
      </c>
      <c r="J37" s="84"/>
      <c r="K37" s="84"/>
      <c r="L37" s="84"/>
      <c r="M37" s="84"/>
      <c r="N37" s="84"/>
      <c r="O37" s="84"/>
    </row>
    <row r="38" spans="1:15" s="10" customFormat="1" ht="14.25" customHeight="1" x14ac:dyDescent="0.3">
      <c r="A38" s="241" t="s">
        <v>276</v>
      </c>
      <c r="B38" s="242"/>
      <c r="C38" s="242"/>
      <c r="D38" s="242"/>
      <c r="E38" s="243"/>
      <c r="F38" s="116">
        <v>7.2432432399999996E-2</v>
      </c>
      <c r="G38" s="116">
        <v>6.1090225599999999E-2</v>
      </c>
      <c r="H38" s="116">
        <v>6.4315352699999995E-2</v>
      </c>
      <c r="I38" s="116">
        <v>6.3073394500000005E-2</v>
      </c>
      <c r="J38" s="116"/>
      <c r="K38" s="116"/>
      <c r="L38" s="116"/>
      <c r="M38" s="116"/>
      <c r="N38" s="116"/>
      <c r="O38" s="116"/>
    </row>
    <row r="39" spans="1:15" s="1" customFormat="1" ht="14.45" x14ac:dyDescent="0.3">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8:C8"/>
    <mergeCell ref="A21:C21"/>
    <mergeCell ref="A22:D22"/>
    <mergeCell ref="A16:D20"/>
    <mergeCell ref="E2:M4"/>
    <mergeCell ref="A15:C15"/>
    <mergeCell ref="N2:O2"/>
    <mergeCell ref="N4:O4"/>
    <mergeCell ref="E5:G5"/>
    <mergeCell ref="E6:O6"/>
    <mergeCell ref="M8:P9"/>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A32:E32"/>
    <mergeCell ref="A26:E26"/>
    <mergeCell ref="B12:C12"/>
    <mergeCell ref="A29:E29"/>
    <mergeCell ref="A30:E30"/>
    <mergeCell ref="A31:E3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100</v>
      </c>
      <c r="F5" s="205"/>
      <c r="G5" s="205"/>
      <c r="H5" s="68"/>
      <c r="I5" s="68"/>
      <c r="J5" s="13"/>
      <c r="L5" s="8"/>
      <c r="M5" s="68"/>
      <c r="N5" s="68"/>
      <c r="O5" s="68"/>
      <c r="P5" s="68"/>
    </row>
    <row r="6" spans="1:16" ht="18.75" x14ac:dyDescent="0.25">
      <c r="D6" s="21"/>
      <c r="E6" s="231" t="s">
        <v>101</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283</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209</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3">
      <c r="A22" s="229" t="s">
        <v>19</v>
      </c>
      <c r="B22" s="229"/>
      <c r="C22" s="229"/>
      <c r="D22" s="229"/>
      <c r="E22" s="8"/>
      <c r="F22" s="8"/>
      <c r="G22" s="8"/>
      <c r="H22" s="11"/>
      <c r="I22" s="11"/>
      <c r="J22" s="11"/>
      <c r="K22" s="11"/>
      <c r="L22" s="11"/>
      <c r="M22" s="11"/>
      <c r="N22" s="11"/>
      <c r="O22" s="11"/>
    </row>
    <row r="23" spans="1:16" s="9" customFormat="1" ht="12" customHeight="1" x14ac:dyDescent="0.3">
      <c r="A23" s="20"/>
      <c r="B23" s="20"/>
      <c r="C23" s="20"/>
      <c r="D23" s="14"/>
      <c r="E23" s="227"/>
      <c r="F23" s="227"/>
      <c r="G23" s="227"/>
      <c r="H23" s="38"/>
      <c r="I23" s="38"/>
      <c r="J23" s="38"/>
      <c r="K23" s="38"/>
      <c r="L23" s="38"/>
      <c r="M23" s="38"/>
      <c r="N23" s="38"/>
      <c r="O23" s="38"/>
    </row>
    <row r="24" spans="1:16"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3">
      <c r="A25" s="241" t="s">
        <v>208</v>
      </c>
      <c r="B25" s="242"/>
      <c r="C25" s="242"/>
      <c r="D25" s="242"/>
      <c r="E25" s="243"/>
      <c r="F25" s="84">
        <v>486</v>
      </c>
      <c r="G25" s="84">
        <v>586</v>
      </c>
      <c r="H25" s="84">
        <v>535</v>
      </c>
      <c r="I25" s="84">
        <v>472</v>
      </c>
      <c r="J25" s="84"/>
      <c r="K25" s="84"/>
      <c r="L25" s="84"/>
      <c r="M25" s="84"/>
      <c r="N25" s="84"/>
      <c r="O25" s="84"/>
    </row>
    <row r="26" spans="1:16" s="9" customFormat="1" ht="14.25" customHeight="1" x14ac:dyDescent="0.3">
      <c r="A26" s="241" t="s">
        <v>259</v>
      </c>
      <c r="B26" s="242"/>
      <c r="C26" s="242"/>
      <c r="D26" s="242"/>
      <c r="E26" s="243"/>
      <c r="F26" s="84">
        <v>456</v>
      </c>
      <c r="G26" s="84">
        <v>560</v>
      </c>
      <c r="H26" s="84">
        <v>512</v>
      </c>
      <c r="I26" s="84">
        <v>455</v>
      </c>
      <c r="J26" s="84"/>
      <c r="K26" s="84"/>
      <c r="L26" s="84"/>
      <c r="M26" s="84"/>
      <c r="N26" s="84"/>
      <c r="O26" s="84"/>
    </row>
    <row r="27" spans="1:16" s="82" customFormat="1" ht="14.25" customHeight="1" x14ac:dyDescent="0.3">
      <c r="A27" s="241" t="s">
        <v>86</v>
      </c>
      <c r="B27" s="242"/>
      <c r="C27" s="242"/>
      <c r="D27" s="242"/>
      <c r="E27" s="243"/>
      <c r="F27" s="84">
        <v>99</v>
      </c>
      <c r="G27" s="84">
        <v>127</v>
      </c>
      <c r="H27" s="84">
        <v>114</v>
      </c>
      <c r="I27" s="84">
        <v>96</v>
      </c>
      <c r="J27" s="84"/>
      <c r="K27" s="84"/>
      <c r="L27" s="84"/>
      <c r="M27" s="84"/>
      <c r="N27" s="84"/>
      <c r="O27" s="84"/>
    </row>
    <row r="28" spans="1:16" s="9" customFormat="1" ht="14.25" customHeight="1" x14ac:dyDescent="0.3">
      <c r="A28" s="241" t="s">
        <v>87</v>
      </c>
      <c r="B28" s="242"/>
      <c r="C28" s="242"/>
      <c r="D28" s="242"/>
      <c r="E28" s="243"/>
      <c r="F28" s="116">
        <v>0.21710526320000001</v>
      </c>
      <c r="G28" s="116">
        <v>0.2267857143</v>
      </c>
      <c r="H28" s="116">
        <v>0.22265625</v>
      </c>
      <c r="I28" s="116">
        <v>0.210989011</v>
      </c>
      <c r="J28" s="116"/>
      <c r="K28" s="116"/>
      <c r="L28" s="116"/>
      <c r="M28" s="116"/>
      <c r="N28" s="116"/>
      <c r="O28" s="116"/>
    </row>
    <row r="29" spans="1:16" s="9" customFormat="1" ht="14.25" customHeight="1" x14ac:dyDescent="0.3">
      <c r="A29" s="241" t="s">
        <v>90</v>
      </c>
      <c r="B29" s="242"/>
      <c r="C29" s="242"/>
      <c r="D29" s="242"/>
      <c r="E29" s="243"/>
      <c r="F29" s="58">
        <v>14</v>
      </c>
      <c r="G29" s="58">
        <v>11</v>
      </c>
      <c r="H29" s="58">
        <v>12</v>
      </c>
      <c r="I29" s="58">
        <v>13</v>
      </c>
      <c r="J29" s="58"/>
      <c r="K29" s="58"/>
      <c r="L29" s="58"/>
      <c r="M29" s="58"/>
      <c r="N29" s="58"/>
      <c r="O29" s="58"/>
    </row>
    <row r="30" spans="1:16" s="9" customFormat="1" ht="14.25" customHeight="1" x14ac:dyDescent="0.3">
      <c r="A30" s="241" t="s">
        <v>91</v>
      </c>
      <c r="B30" s="242"/>
      <c r="C30" s="242"/>
      <c r="D30" s="242"/>
      <c r="E30" s="243"/>
      <c r="F30" s="116">
        <v>0.1029411765</v>
      </c>
      <c r="G30" s="116">
        <v>6.2146892699999998E-2</v>
      </c>
      <c r="H30" s="116">
        <v>7.4999999999999997E-2</v>
      </c>
      <c r="I30" s="116">
        <v>7.6923076899999998E-2</v>
      </c>
      <c r="J30" s="116"/>
      <c r="K30" s="116"/>
      <c r="L30" s="116"/>
      <c r="M30" s="116"/>
      <c r="N30" s="116"/>
      <c r="O30" s="116"/>
    </row>
    <row r="31" spans="1:16" s="10" customFormat="1" ht="14.25" customHeight="1" x14ac:dyDescent="0.3">
      <c r="A31" s="241" t="s">
        <v>96</v>
      </c>
      <c r="B31" s="242"/>
      <c r="C31" s="242"/>
      <c r="D31" s="242"/>
      <c r="E31" s="243"/>
      <c r="F31" s="58" t="s">
        <v>334</v>
      </c>
      <c r="G31" s="58" t="s">
        <v>334</v>
      </c>
      <c r="H31" s="58" t="s">
        <v>334</v>
      </c>
      <c r="I31" s="58" t="s">
        <v>334</v>
      </c>
      <c r="J31" s="58"/>
      <c r="K31" s="58"/>
      <c r="L31" s="58"/>
      <c r="M31" s="58"/>
      <c r="N31" s="58"/>
      <c r="O31" s="58"/>
      <c r="P31" s="83"/>
    </row>
    <row r="32" spans="1:16" s="10" customFormat="1" ht="14.25" customHeight="1" x14ac:dyDescent="0.3">
      <c r="A32" s="241" t="s">
        <v>97</v>
      </c>
      <c r="B32" s="242"/>
      <c r="C32" s="242"/>
      <c r="D32" s="242"/>
      <c r="E32" s="243"/>
      <c r="F32" s="116"/>
      <c r="G32" s="116"/>
      <c r="H32" s="116"/>
      <c r="I32" s="116"/>
      <c r="J32" s="116"/>
      <c r="K32" s="116"/>
      <c r="L32" s="116"/>
      <c r="M32" s="116"/>
      <c r="N32" s="116"/>
      <c r="O32" s="116"/>
    </row>
    <row r="33" spans="1:15" s="10" customFormat="1" ht="14.25" customHeight="1" x14ac:dyDescent="0.3">
      <c r="A33" s="241" t="s">
        <v>224</v>
      </c>
      <c r="B33" s="242"/>
      <c r="C33" s="242"/>
      <c r="D33" s="242"/>
      <c r="E33" s="243"/>
      <c r="F33" s="58">
        <v>22</v>
      </c>
      <c r="G33" s="58">
        <v>31</v>
      </c>
      <c r="H33" s="58">
        <v>28</v>
      </c>
      <c r="I33" s="58">
        <v>29</v>
      </c>
      <c r="J33" s="58"/>
      <c r="K33" s="58"/>
      <c r="L33" s="58"/>
      <c r="M33" s="58"/>
      <c r="N33" s="58"/>
      <c r="O33" s="58"/>
    </row>
    <row r="34" spans="1:15" s="10" customFormat="1" ht="14.25" customHeight="1" x14ac:dyDescent="0.3">
      <c r="A34" s="241" t="s">
        <v>225</v>
      </c>
      <c r="B34" s="242"/>
      <c r="C34" s="242"/>
      <c r="D34" s="242"/>
      <c r="E34" s="243"/>
      <c r="F34" s="116">
        <v>4.8245613999999999E-2</v>
      </c>
      <c r="G34" s="116">
        <v>5.5357142900000003E-2</v>
      </c>
      <c r="H34" s="116">
        <v>5.46875E-2</v>
      </c>
      <c r="I34" s="116">
        <v>6.3736263700000004E-2</v>
      </c>
      <c r="J34" s="116"/>
      <c r="K34" s="116"/>
      <c r="L34" s="116"/>
      <c r="M34" s="116"/>
      <c r="N34" s="116"/>
      <c r="O34" s="116"/>
    </row>
    <row r="35" spans="1:15" s="10" customFormat="1" ht="14.25" customHeight="1" x14ac:dyDescent="0.3">
      <c r="A35" s="241" t="s">
        <v>88</v>
      </c>
      <c r="B35" s="242"/>
      <c r="C35" s="242"/>
      <c r="D35" s="242"/>
      <c r="E35" s="243"/>
      <c r="F35" s="58" t="s">
        <v>334</v>
      </c>
      <c r="G35" s="58" t="s">
        <v>334</v>
      </c>
      <c r="H35" s="58" t="s">
        <v>334</v>
      </c>
      <c r="I35" s="58" t="s">
        <v>334</v>
      </c>
      <c r="J35" s="58"/>
      <c r="K35" s="58"/>
      <c r="L35" s="58"/>
      <c r="M35" s="58"/>
      <c r="N35" s="58"/>
      <c r="O35" s="58"/>
    </row>
    <row r="36" spans="1:15" s="10" customFormat="1" ht="14.25" customHeight="1" x14ac:dyDescent="0.3">
      <c r="A36" s="241" t="s">
        <v>89</v>
      </c>
      <c r="B36" s="242"/>
      <c r="C36" s="242"/>
      <c r="D36" s="242"/>
      <c r="E36" s="243"/>
      <c r="F36" s="116"/>
      <c r="G36" s="116"/>
      <c r="H36" s="116"/>
      <c r="I36" s="116"/>
      <c r="J36" s="116"/>
      <c r="K36" s="116"/>
      <c r="L36" s="116"/>
      <c r="M36" s="116"/>
      <c r="N36" s="116"/>
      <c r="O36" s="116"/>
    </row>
    <row r="37" spans="1:15" s="10" customFormat="1" ht="14.25" customHeight="1" x14ac:dyDescent="0.3">
      <c r="A37" s="241" t="s">
        <v>275</v>
      </c>
      <c r="B37" s="242"/>
      <c r="C37" s="242"/>
      <c r="D37" s="242"/>
      <c r="E37" s="243"/>
      <c r="F37" s="101" t="s">
        <v>334</v>
      </c>
      <c r="G37" s="101" t="s">
        <v>334</v>
      </c>
      <c r="H37" s="101" t="s">
        <v>334</v>
      </c>
      <c r="I37" s="101" t="s">
        <v>334</v>
      </c>
      <c r="J37" s="59"/>
      <c r="K37" s="101"/>
      <c r="L37" s="101"/>
      <c r="M37" s="101"/>
      <c r="N37" s="101"/>
      <c r="O37" s="59"/>
    </row>
    <row r="38" spans="1:15" s="1" customFormat="1" ht="14.25" customHeight="1" x14ac:dyDescent="0.3">
      <c r="A38" s="241" t="s">
        <v>276</v>
      </c>
      <c r="B38" s="242"/>
      <c r="C38" s="242"/>
      <c r="D38" s="242"/>
      <c r="E38" s="243"/>
      <c r="F38" s="116"/>
      <c r="G38" s="116"/>
      <c r="H38" s="116"/>
      <c r="I38" s="116"/>
      <c r="J38" s="116"/>
      <c r="K38" s="116"/>
      <c r="L38" s="116"/>
      <c r="M38" s="116"/>
      <c r="N38" s="116"/>
      <c r="O38" s="116"/>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102</v>
      </c>
      <c r="F5" s="205"/>
      <c r="G5" s="205"/>
      <c r="H5" s="68"/>
      <c r="I5" s="68"/>
      <c r="J5" s="13"/>
      <c r="L5" s="8"/>
      <c r="M5" s="68"/>
      <c r="N5" s="68"/>
      <c r="O5" s="68"/>
      <c r="P5" s="68"/>
    </row>
    <row r="6" spans="1:16" ht="18.75" x14ac:dyDescent="0.25">
      <c r="D6" s="21"/>
      <c r="E6" s="231" t="s">
        <v>103</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210</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3">
      <c r="A22" s="229" t="s">
        <v>19</v>
      </c>
      <c r="B22" s="229"/>
      <c r="C22" s="229"/>
      <c r="D22" s="229"/>
      <c r="E22" s="8"/>
      <c r="F22" s="8"/>
      <c r="G22" s="8"/>
      <c r="H22" s="11"/>
      <c r="I22" s="11"/>
      <c r="J22" s="11"/>
      <c r="K22" s="11"/>
      <c r="L22" s="11"/>
      <c r="M22" s="11"/>
      <c r="N22" s="11"/>
      <c r="O22" s="11"/>
    </row>
    <row r="23" spans="1:16" s="9" customFormat="1" ht="12" customHeight="1" x14ac:dyDescent="0.3">
      <c r="A23" s="20"/>
      <c r="B23" s="20"/>
      <c r="C23" s="20"/>
      <c r="D23" s="14"/>
      <c r="E23" s="227"/>
      <c r="F23" s="227"/>
      <c r="G23" s="227"/>
      <c r="H23" s="38"/>
      <c r="I23" s="38"/>
      <c r="J23" s="38"/>
      <c r="K23" s="38"/>
      <c r="L23" s="38"/>
      <c r="M23" s="38"/>
      <c r="N23" s="38"/>
      <c r="O23" s="38"/>
    </row>
    <row r="24" spans="1:16"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3">
      <c r="A25" s="241" t="s">
        <v>211</v>
      </c>
      <c r="B25" s="242"/>
      <c r="C25" s="242"/>
      <c r="D25" s="242"/>
      <c r="E25" s="243"/>
      <c r="F25" s="84">
        <v>363</v>
      </c>
      <c r="G25" s="84">
        <v>429</v>
      </c>
      <c r="H25" s="84">
        <v>398</v>
      </c>
      <c r="I25" s="84">
        <v>365</v>
      </c>
      <c r="J25" s="84"/>
      <c r="K25" s="84"/>
      <c r="L25" s="84"/>
      <c r="M25" s="84"/>
      <c r="N25" s="84"/>
      <c r="O25" s="84"/>
    </row>
    <row r="26" spans="1:16" s="9" customFormat="1" ht="14.25" customHeight="1" x14ac:dyDescent="0.3">
      <c r="A26" s="241" t="s">
        <v>259</v>
      </c>
      <c r="B26" s="242"/>
      <c r="C26" s="242"/>
      <c r="D26" s="242"/>
      <c r="E26" s="243"/>
      <c r="F26" s="84">
        <v>178</v>
      </c>
      <c r="G26" s="84">
        <v>195</v>
      </c>
      <c r="H26" s="84">
        <v>178</v>
      </c>
      <c r="I26" s="84">
        <v>156</v>
      </c>
      <c r="J26" s="84"/>
      <c r="K26" s="84"/>
      <c r="L26" s="84"/>
      <c r="M26" s="84"/>
      <c r="N26" s="84"/>
      <c r="O26" s="84"/>
    </row>
    <row r="27" spans="1:16" s="82" customFormat="1" ht="14.25" customHeight="1" x14ac:dyDescent="0.3">
      <c r="A27" s="241" t="s">
        <v>86</v>
      </c>
      <c r="B27" s="242"/>
      <c r="C27" s="242"/>
      <c r="D27" s="242"/>
      <c r="E27" s="243"/>
      <c r="F27" s="84">
        <v>84</v>
      </c>
      <c r="G27" s="84">
        <v>94</v>
      </c>
      <c r="H27" s="84">
        <v>78</v>
      </c>
      <c r="I27" s="84">
        <v>66</v>
      </c>
      <c r="J27" s="84"/>
      <c r="K27" s="84"/>
      <c r="L27" s="84"/>
      <c r="M27" s="84"/>
      <c r="N27" s="84"/>
      <c r="O27" s="84"/>
    </row>
    <row r="28" spans="1:16" s="9" customFormat="1" ht="14.25" customHeight="1" x14ac:dyDescent="0.3">
      <c r="A28" s="241" t="s">
        <v>87</v>
      </c>
      <c r="B28" s="242"/>
      <c r="C28" s="242"/>
      <c r="D28" s="242"/>
      <c r="E28" s="243"/>
      <c r="F28" s="116">
        <v>0.47191011240000003</v>
      </c>
      <c r="G28" s="116">
        <v>0.48205128209999998</v>
      </c>
      <c r="H28" s="116">
        <v>0.43820224720000001</v>
      </c>
      <c r="I28" s="116">
        <v>0.4230769231</v>
      </c>
      <c r="J28" s="116"/>
      <c r="K28" s="116"/>
      <c r="L28" s="116"/>
      <c r="M28" s="116"/>
      <c r="N28" s="116"/>
      <c r="O28" s="116"/>
    </row>
    <row r="29" spans="1:16" s="9" customFormat="1" ht="14.25" customHeight="1" x14ac:dyDescent="0.3">
      <c r="A29" s="241" t="s">
        <v>90</v>
      </c>
      <c r="B29" s="242"/>
      <c r="C29" s="242"/>
      <c r="D29" s="242"/>
      <c r="E29" s="243"/>
      <c r="F29" s="58">
        <v>26</v>
      </c>
      <c r="G29" s="58">
        <v>26</v>
      </c>
      <c r="H29" s="58">
        <v>31</v>
      </c>
      <c r="I29" s="58">
        <v>24</v>
      </c>
      <c r="J29" s="58"/>
      <c r="K29" s="58"/>
      <c r="L29" s="58"/>
      <c r="M29" s="58"/>
      <c r="N29" s="58"/>
      <c r="O29" s="58"/>
    </row>
    <row r="30" spans="1:16" s="9" customFormat="1" ht="14.25" customHeight="1" x14ac:dyDescent="0.3">
      <c r="A30" s="241" t="s">
        <v>91</v>
      </c>
      <c r="B30" s="242"/>
      <c r="C30" s="242"/>
      <c r="D30" s="242"/>
      <c r="E30" s="243"/>
      <c r="F30" s="116">
        <v>0.14606741570000001</v>
      </c>
      <c r="G30" s="116">
        <v>0.1333333333</v>
      </c>
      <c r="H30" s="116">
        <v>0.17415730339999999</v>
      </c>
      <c r="I30" s="116">
        <v>0.1538461538</v>
      </c>
      <c r="J30" s="116"/>
      <c r="K30" s="116"/>
      <c r="L30" s="116"/>
      <c r="M30" s="116"/>
      <c r="N30" s="116"/>
      <c r="O30" s="116"/>
    </row>
    <row r="31" spans="1:16" s="10" customFormat="1" ht="14.25" customHeight="1" x14ac:dyDescent="0.3">
      <c r="A31" s="241" t="s">
        <v>96</v>
      </c>
      <c r="B31" s="242"/>
      <c r="C31" s="242"/>
      <c r="D31" s="242"/>
      <c r="E31" s="243"/>
      <c r="F31" s="58">
        <v>16</v>
      </c>
      <c r="G31" s="58">
        <v>20</v>
      </c>
      <c r="H31" s="58">
        <v>21</v>
      </c>
      <c r="I31" s="58">
        <v>15</v>
      </c>
      <c r="J31" s="58"/>
      <c r="K31" s="58"/>
      <c r="L31" s="58"/>
      <c r="M31" s="58"/>
      <c r="N31" s="58"/>
      <c r="O31" s="58"/>
      <c r="P31" s="83"/>
    </row>
    <row r="32" spans="1:16" s="10" customFormat="1" ht="14.25" customHeight="1" x14ac:dyDescent="0.3">
      <c r="A32" s="241" t="s">
        <v>97</v>
      </c>
      <c r="B32" s="242"/>
      <c r="C32" s="242"/>
      <c r="D32" s="242"/>
      <c r="E32" s="243"/>
      <c r="F32" s="116">
        <v>8.9887640399999996E-2</v>
      </c>
      <c r="G32" s="116">
        <v>0.1025641026</v>
      </c>
      <c r="H32" s="116">
        <v>0.11797752810000001</v>
      </c>
      <c r="I32" s="116">
        <v>9.6153846200000004E-2</v>
      </c>
      <c r="J32" s="116"/>
      <c r="K32" s="116"/>
      <c r="L32" s="116"/>
      <c r="M32" s="116"/>
      <c r="N32" s="116"/>
      <c r="O32" s="116"/>
    </row>
    <row r="33" spans="1:15" s="10" customFormat="1" ht="14.25" customHeight="1" x14ac:dyDescent="0.3">
      <c r="A33" s="241" t="s">
        <v>224</v>
      </c>
      <c r="B33" s="242"/>
      <c r="C33" s="242"/>
      <c r="D33" s="242"/>
      <c r="E33" s="243"/>
      <c r="F33" s="58">
        <v>50</v>
      </c>
      <c r="G33" s="58">
        <v>56</v>
      </c>
      <c r="H33" s="58">
        <v>53</v>
      </c>
      <c r="I33" s="58">
        <v>44</v>
      </c>
      <c r="J33" s="58"/>
      <c r="K33" s="58"/>
      <c r="L33" s="58"/>
      <c r="M33" s="58"/>
      <c r="N33" s="58"/>
      <c r="O33" s="58"/>
    </row>
    <row r="34" spans="1:15" s="10" customFormat="1" ht="14.25" customHeight="1" x14ac:dyDescent="0.3">
      <c r="A34" s="241" t="s">
        <v>225</v>
      </c>
      <c r="B34" s="242"/>
      <c r="C34" s="242"/>
      <c r="D34" s="242"/>
      <c r="E34" s="243"/>
      <c r="F34" s="116">
        <v>0.2808988764</v>
      </c>
      <c r="G34" s="116">
        <v>0.28717948720000003</v>
      </c>
      <c r="H34" s="116">
        <v>0.29775280900000001</v>
      </c>
      <c r="I34" s="116">
        <v>0.28205128210000002</v>
      </c>
      <c r="J34" s="116"/>
      <c r="K34" s="116"/>
      <c r="L34" s="116"/>
      <c r="M34" s="116"/>
      <c r="N34" s="116"/>
      <c r="O34" s="116"/>
    </row>
    <row r="35" spans="1:15" s="10" customFormat="1" ht="14.25" customHeight="1" x14ac:dyDescent="0.3">
      <c r="A35" s="241" t="s">
        <v>88</v>
      </c>
      <c r="B35" s="242"/>
      <c r="C35" s="242"/>
      <c r="D35" s="242"/>
      <c r="E35" s="243"/>
      <c r="F35" s="58">
        <v>13</v>
      </c>
      <c r="G35" s="58">
        <v>14</v>
      </c>
      <c r="H35" s="58">
        <v>13</v>
      </c>
      <c r="I35" s="58" t="s">
        <v>334</v>
      </c>
      <c r="J35" s="58"/>
      <c r="K35" s="58"/>
      <c r="L35" s="58"/>
      <c r="M35" s="58"/>
      <c r="N35" s="58"/>
      <c r="O35" s="58"/>
    </row>
    <row r="36" spans="1:15" s="10" customFormat="1" ht="14.25" customHeight="1" x14ac:dyDescent="0.3">
      <c r="A36" s="241" t="s">
        <v>89</v>
      </c>
      <c r="B36" s="242"/>
      <c r="C36" s="242"/>
      <c r="D36" s="242"/>
      <c r="E36" s="243"/>
      <c r="F36" s="116">
        <v>7.3033707899999994E-2</v>
      </c>
      <c r="G36" s="116">
        <v>7.1794871800000007E-2</v>
      </c>
      <c r="H36" s="116">
        <v>7.3033707899999994E-2</v>
      </c>
      <c r="I36" s="116"/>
      <c r="J36" s="116"/>
      <c r="K36" s="116"/>
      <c r="L36" s="116"/>
      <c r="M36" s="116"/>
      <c r="N36" s="116"/>
      <c r="O36" s="116"/>
    </row>
    <row r="37" spans="1:15" s="10" customFormat="1" ht="14.25" customHeight="1" x14ac:dyDescent="0.3">
      <c r="A37" s="241" t="s">
        <v>275</v>
      </c>
      <c r="B37" s="242"/>
      <c r="C37" s="242"/>
      <c r="D37" s="242"/>
      <c r="E37" s="243"/>
      <c r="F37" s="84" t="s">
        <v>334</v>
      </c>
      <c r="G37" s="84" t="s">
        <v>334</v>
      </c>
      <c r="H37" s="84" t="s">
        <v>334</v>
      </c>
      <c r="I37" s="84" t="s">
        <v>334</v>
      </c>
      <c r="J37" s="84"/>
      <c r="K37" s="84"/>
      <c r="L37" s="84"/>
      <c r="M37" s="84"/>
      <c r="N37" s="84"/>
      <c r="O37" s="84"/>
    </row>
    <row r="38" spans="1:15" s="1" customFormat="1" ht="14.25" customHeight="1" x14ac:dyDescent="0.3">
      <c r="A38" s="241" t="s">
        <v>276</v>
      </c>
      <c r="B38" s="242"/>
      <c r="C38" s="242"/>
      <c r="D38" s="242"/>
      <c r="E38" s="243"/>
      <c r="F38" s="116"/>
      <c r="G38" s="116"/>
      <c r="H38" s="116"/>
      <c r="I38" s="116"/>
      <c r="J38" s="116"/>
      <c r="K38" s="116"/>
      <c r="L38" s="116"/>
      <c r="M38" s="116"/>
      <c r="N38" s="116"/>
      <c r="O38" s="116"/>
    </row>
    <row r="39" spans="1:15" s="1" customFormat="1" ht="14.45" x14ac:dyDescent="0.3">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M27" sqref="M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104</v>
      </c>
      <c r="F5" s="205"/>
      <c r="G5" s="205"/>
      <c r="H5" s="68"/>
      <c r="I5" s="68"/>
      <c r="J5" s="13"/>
      <c r="L5" s="8"/>
      <c r="M5" s="68"/>
      <c r="N5" s="68"/>
      <c r="O5" s="68"/>
      <c r="P5" s="68"/>
    </row>
    <row r="6" spans="1:16" ht="18.75" x14ac:dyDescent="0.25">
      <c r="D6" s="21"/>
      <c r="E6" s="231" t="s">
        <v>105</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213</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3">
      <c r="A22" s="229" t="s">
        <v>19</v>
      </c>
      <c r="B22" s="229"/>
      <c r="C22" s="229"/>
      <c r="D22" s="229"/>
      <c r="E22" s="8"/>
      <c r="F22" s="8"/>
      <c r="G22" s="8"/>
      <c r="H22" s="11"/>
      <c r="I22" s="11"/>
      <c r="J22" s="11"/>
      <c r="K22" s="11"/>
      <c r="L22" s="11"/>
      <c r="M22" s="11"/>
      <c r="N22" s="11"/>
      <c r="O22" s="11"/>
    </row>
    <row r="23" spans="1:16" s="9" customFormat="1" ht="11.25" customHeight="1" x14ac:dyDescent="0.3">
      <c r="A23" s="20"/>
      <c r="B23" s="20"/>
      <c r="C23" s="20"/>
      <c r="D23" s="14"/>
      <c r="E23" s="227"/>
      <c r="F23" s="227"/>
      <c r="G23" s="227"/>
      <c r="H23" s="38"/>
      <c r="I23" s="38"/>
      <c r="J23" s="38"/>
      <c r="K23" s="38"/>
      <c r="L23" s="38"/>
      <c r="M23" s="38"/>
      <c r="N23" s="38"/>
      <c r="O23" s="38"/>
    </row>
    <row r="24" spans="1:16"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3">
      <c r="A25" s="241" t="s">
        <v>212</v>
      </c>
      <c r="B25" s="242"/>
      <c r="C25" s="242"/>
      <c r="D25" s="242"/>
      <c r="E25" s="243"/>
      <c r="F25" s="84">
        <v>291</v>
      </c>
      <c r="G25" s="84">
        <v>309</v>
      </c>
      <c r="H25" s="84">
        <v>274</v>
      </c>
      <c r="I25" s="84">
        <v>261</v>
      </c>
      <c r="J25" s="84"/>
      <c r="K25" s="84"/>
      <c r="L25" s="84"/>
      <c r="M25" s="84"/>
      <c r="N25" s="84"/>
      <c r="O25" s="84"/>
    </row>
    <row r="26" spans="1:16" s="9" customFormat="1" ht="14.25" customHeight="1" x14ac:dyDescent="0.3">
      <c r="A26" s="241" t="s">
        <v>259</v>
      </c>
      <c r="B26" s="242"/>
      <c r="C26" s="242"/>
      <c r="D26" s="242"/>
      <c r="E26" s="243"/>
      <c r="F26" s="84">
        <v>291</v>
      </c>
      <c r="G26" s="84">
        <v>309</v>
      </c>
      <c r="H26" s="84">
        <v>274</v>
      </c>
      <c r="I26" s="84">
        <v>261</v>
      </c>
      <c r="J26" s="84"/>
      <c r="K26" s="84"/>
      <c r="L26" s="84"/>
      <c r="M26" s="84"/>
      <c r="N26" s="84"/>
      <c r="O26" s="84"/>
    </row>
    <row r="27" spans="1:16" s="82" customFormat="1" ht="14.25" customHeight="1" x14ac:dyDescent="0.3">
      <c r="A27" s="241" t="s">
        <v>86</v>
      </c>
      <c r="B27" s="242"/>
      <c r="C27" s="242"/>
      <c r="D27" s="242"/>
      <c r="E27" s="243"/>
      <c r="F27" s="84">
        <v>231</v>
      </c>
      <c r="G27" s="84">
        <v>252</v>
      </c>
      <c r="H27" s="84">
        <v>226</v>
      </c>
      <c r="I27" s="84">
        <v>215</v>
      </c>
      <c r="J27" s="84"/>
      <c r="K27" s="84"/>
      <c r="L27" s="84"/>
      <c r="M27" s="84"/>
      <c r="N27" s="84"/>
      <c r="O27" s="84"/>
    </row>
    <row r="28" spans="1:16" s="9" customFormat="1" ht="14.25" customHeight="1" x14ac:dyDescent="0.3">
      <c r="A28" s="241" t="s">
        <v>87</v>
      </c>
      <c r="B28" s="242"/>
      <c r="C28" s="242"/>
      <c r="D28" s="242"/>
      <c r="E28" s="243"/>
      <c r="F28" s="116">
        <v>0.79381443299999999</v>
      </c>
      <c r="G28" s="116">
        <v>0.81553398060000004</v>
      </c>
      <c r="H28" s="116">
        <v>0.82481751820000004</v>
      </c>
      <c r="I28" s="116">
        <v>0.82375478930000001</v>
      </c>
      <c r="J28" s="116"/>
      <c r="K28" s="116"/>
      <c r="L28" s="116"/>
      <c r="M28" s="116"/>
      <c r="N28" s="116"/>
      <c r="O28" s="116"/>
    </row>
    <row r="29" spans="1:16" s="9" customFormat="1" ht="14.25" customHeight="1" x14ac:dyDescent="0.3">
      <c r="A29" s="241" t="s">
        <v>90</v>
      </c>
      <c r="B29" s="242"/>
      <c r="C29" s="242"/>
      <c r="D29" s="242"/>
      <c r="E29" s="243"/>
      <c r="F29" s="58">
        <v>56</v>
      </c>
      <c r="G29" s="58">
        <v>69</v>
      </c>
      <c r="H29" s="58">
        <v>47</v>
      </c>
      <c r="I29" s="58">
        <v>54</v>
      </c>
      <c r="J29" s="58"/>
      <c r="K29" s="58"/>
      <c r="L29" s="58"/>
      <c r="M29" s="58"/>
      <c r="N29" s="58"/>
      <c r="O29" s="58"/>
    </row>
    <row r="30" spans="1:16" s="9" customFormat="1" ht="14.25" customHeight="1" x14ac:dyDescent="0.3">
      <c r="A30" s="241" t="s">
        <v>91</v>
      </c>
      <c r="B30" s="242"/>
      <c r="C30" s="242"/>
      <c r="D30" s="242"/>
      <c r="E30" s="243"/>
      <c r="F30" s="116">
        <v>0.1924398625</v>
      </c>
      <c r="G30" s="116">
        <v>0.22330097090000001</v>
      </c>
      <c r="H30" s="116">
        <v>0.17153284669999999</v>
      </c>
      <c r="I30" s="116">
        <v>0.20689655169999999</v>
      </c>
      <c r="J30" s="116"/>
      <c r="K30" s="116"/>
      <c r="L30" s="116"/>
      <c r="M30" s="116"/>
      <c r="N30" s="116"/>
      <c r="O30" s="116"/>
    </row>
    <row r="31" spans="1:16" s="10" customFormat="1" ht="14.25" customHeight="1" x14ac:dyDescent="0.3">
      <c r="A31" s="241" t="s">
        <v>96</v>
      </c>
      <c r="B31" s="242"/>
      <c r="C31" s="242"/>
      <c r="D31" s="242"/>
      <c r="E31" s="243"/>
      <c r="F31" s="58">
        <v>53</v>
      </c>
      <c r="G31" s="58">
        <v>63</v>
      </c>
      <c r="H31" s="58">
        <v>46</v>
      </c>
      <c r="I31" s="58">
        <v>51</v>
      </c>
      <c r="J31" s="58"/>
      <c r="K31" s="58"/>
      <c r="L31" s="58"/>
      <c r="M31" s="58"/>
      <c r="N31" s="58"/>
      <c r="O31" s="58"/>
      <c r="P31" s="83"/>
    </row>
    <row r="32" spans="1:16" s="10" customFormat="1" ht="14.25" customHeight="1" x14ac:dyDescent="0.3">
      <c r="A32" s="241" t="s">
        <v>97</v>
      </c>
      <c r="B32" s="242"/>
      <c r="C32" s="242"/>
      <c r="D32" s="242"/>
      <c r="E32" s="243"/>
      <c r="F32" s="116">
        <v>0.1821305842</v>
      </c>
      <c r="G32" s="116">
        <v>0.20388349510000001</v>
      </c>
      <c r="H32" s="116">
        <v>0.16788321170000001</v>
      </c>
      <c r="I32" s="116">
        <v>0.19540229889999999</v>
      </c>
      <c r="J32" s="116"/>
      <c r="K32" s="116"/>
      <c r="L32" s="116"/>
      <c r="M32" s="116"/>
      <c r="N32" s="116"/>
      <c r="O32" s="116"/>
    </row>
    <row r="33" spans="1:15" s="10" customFormat="1" ht="14.25" customHeight="1" x14ac:dyDescent="0.3">
      <c r="A33" s="241" t="s">
        <v>224</v>
      </c>
      <c r="B33" s="242"/>
      <c r="C33" s="242"/>
      <c r="D33" s="242"/>
      <c r="E33" s="243"/>
      <c r="F33" s="58">
        <v>134</v>
      </c>
      <c r="G33" s="58">
        <v>132</v>
      </c>
      <c r="H33" s="58">
        <v>130</v>
      </c>
      <c r="I33" s="58">
        <v>121</v>
      </c>
      <c r="J33" s="58"/>
      <c r="K33" s="58"/>
      <c r="L33" s="58"/>
      <c r="M33" s="58"/>
      <c r="N33" s="58"/>
      <c r="O33" s="58"/>
    </row>
    <row r="34" spans="1:15" s="10" customFormat="1" ht="14.25" customHeight="1" x14ac:dyDescent="0.3">
      <c r="A34" s="241" t="s">
        <v>225</v>
      </c>
      <c r="B34" s="242"/>
      <c r="C34" s="242"/>
      <c r="D34" s="242"/>
      <c r="E34" s="243"/>
      <c r="F34" s="116">
        <v>0.46048109970000001</v>
      </c>
      <c r="G34" s="116">
        <v>0.42718446599999998</v>
      </c>
      <c r="H34" s="116">
        <v>0.47445255469999997</v>
      </c>
      <c r="I34" s="116">
        <v>0.46360153259999998</v>
      </c>
      <c r="J34" s="116"/>
      <c r="K34" s="116"/>
      <c r="L34" s="116"/>
      <c r="M34" s="116"/>
      <c r="N34" s="116"/>
      <c r="O34" s="116"/>
    </row>
    <row r="35" spans="1:15" s="10" customFormat="1" ht="14.25" customHeight="1" x14ac:dyDescent="0.3">
      <c r="A35" s="241" t="s">
        <v>88</v>
      </c>
      <c r="B35" s="242"/>
      <c r="C35" s="242"/>
      <c r="D35" s="242"/>
      <c r="E35" s="243"/>
      <c r="F35" s="58">
        <v>85</v>
      </c>
      <c r="G35" s="58">
        <v>95</v>
      </c>
      <c r="H35" s="58">
        <v>85</v>
      </c>
      <c r="I35" s="58">
        <v>82</v>
      </c>
      <c r="J35" s="58"/>
      <c r="K35" s="58"/>
      <c r="L35" s="58"/>
      <c r="M35" s="58"/>
      <c r="N35" s="58"/>
      <c r="O35" s="58"/>
    </row>
    <row r="36" spans="1:15" s="10" customFormat="1" ht="14.25" customHeight="1" x14ac:dyDescent="0.3">
      <c r="A36" s="241" t="s">
        <v>89</v>
      </c>
      <c r="B36" s="242"/>
      <c r="C36" s="242"/>
      <c r="D36" s="242"/>
      <c r="E36" s="243"/>
      <c r="F36" s="116">
        <v>0.29209621990000001</v>
      </c>
      <c r="G36" s="116">
        <v>0.30744336570000003</v>
      </c>
      <c r="H36" s="116">
        <v>0.31021897809999999</v>
      </c>
      <c r="I36" s="116">
        <v>0.31417624519999998</v>
      </c>
      <c r="J36" s="116"/>
      <c r="K36" s="116"/>
      <c r="L36" s="116"/>
      <c r="M36" s="116"/>
      <c r="N36" s="116"/>
      <c r="O36" s="116"/>
    </row>
    <row r="37" spans="1:15" s="10" customFormat="1" ht="14.25" customHeight="1" x14ac:dyDescent="0.3">
      <c r="A37" s="241" t="s">
        <v>275</v>
      </c>
      <c r="B37" s="242"/>
      <c r="C37" s="242"/>
      <c r="D37" s="242"/>
      <c r="E37" s="243"/>
      <c r="F37" s="84">
        <v>61</v>
      </c>
      <c r="G37" s="84">
        <v>62</v>
      </c>
      <c r="H37" s="84">
        <v>56</v>
      </c>
      <c r="I37" s="84">
        <v>50</v>
      </c>
      <c r="J37" s="84"/>
      <c r="K37" s="84"/>
      <c r="L37" s="84"/>
      <c r="M37" s="84"/>
      <c r="N37" s="84"/>
      <c r="O37" s="84"/>
    </row>
    <row r="38" spans="1:15" s="1" customFormat="1" ht="14.25" customHeight="1" x14ac:dyDescent="0.3">
      <c r="A38" s="241" t="s">
        <v>276</v>
      </c>
      <c r="B38" s="242"/>
      <c r="C38" s="242"/>
      <c r="D38" s="242"/>
      <c r="E38" s="243"/>
      <c r="F38" s="116">
        <v>0.20962199309999999</v>
      </c>
      <c r="G38" s="116">
        <v>0.20064724919999999</v>
      </c>
      <c r="H38" s="116">
        <v>0.20437956199999999</v>
      </c>
      <c r="I38" s="116">
        <v>0.19157088119999999</v>
      </c>
      <c r="J38" s="116"/>
      <c r="K38" s="116"/>
      <c r="L38" s="116"/>
      <c r="M38" s="116"/>
      <c r="N38" s="116"/>
      <c r="O38" s="116"/>
    </row>
    <row r="39" spans="1:15" s="1" customFormat="1" ht="14.45" x14ac:dyDescent="0.3">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107</v>
      </c>
      <c r="F5" s="205"/>
      <c r="G5" s="205"/>
      <c r="H5" s="68"/>
      <c r="I5" s="68"/>
      <c r="J5" s="13"/>
      <c r="L5" s="8"/>
      <c r="M5" s="68"/>
      <c r="N5" s="68"/>
      <c r="O5" s="68"/>
      <c r="P5" s="68"/>
    </row>
    <row r="6" spans="1:16" ht="18.75" x14ac:dyDescent="0.25">
      <c r="D6" s="21"/>
      <c r="E6" s="231" t="s">
        <v>108</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5" t="s">
        <v>328</v>
      </c>
      <c r="F8" s="255"/>
      <c r="G8" s="255"/>
      <c r="H8" s="255"/>
      <c r="I8" s="255" t="s">
        <v>327</v>
      </c>
      <c r="J8" s="255"/>
      <c r="K8" s="255"/>
      <c r="L8" s="254" t="s">
        <v>329</v>
      </c>
      <c r="M8" s="254"/>
      <c r="N8" s="254"/>
      <c r="O8" s="254"/>
    </row>
    <row r="9" spans="1:16" s="86" customFormat="1" ht="14.25" customHeight="1" x14ac:dyDescent="0.2">
      <c r="A9" s="20"/>
      <c r="B9" s="256" t="s">
        <v>109</v>
      </c>
      <c r="C9" s="256"/>
      <c r="D9" s="9"/>
      <c r="E9" s="4"/>
      <c r="F9" s="4"/>
      <c r="G9" s="4"/>
      <c r="H9" s="4"/>
      <c r="I9" s="4"/>
      <c r="J9" s="4"/>
      <c r="K9" s="4"/>
      <c r="L9" s="4"/>
      <c r="M9" s="4"/>
      <c r="N9" s="4"/>
      <c r="O9" s="4"/>
    </row>
    <row r="10" spans="1:16" s="86" customFormat="1" ht="14.25" customHeight="1" x14ac:dyDescent="0.2">
      <c r="A10" s="20"/>
      <c r="B10" s="256" t="s">
        <v>110</v>
      </c>
      <c r="C10" s="256"/>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245</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3">
      <c r="A21" s="230" t="s">
        <v>1</v>
      </c>
      <c r="B21" s="230"/>
      <c r="C21" s="230"/>
      <c r="D21" s="8"/>
      <c r="E21" s="8"/>
      <c r="F21" s="8"/>
      <c r="G21" s="8"/>
    </row>
    <row r="22" spans="1:16" s="9" customFormat="1" ht="14.25" customHeight="1" x14ac:dyDescent="0.3">
      <c r="A22" s="229" t="s">
        <v>19</v>
      </c>
      <c r="B22" s="229"/>
      <c r="C22" s="229"/>
      <c r="D22" s="229"/>
      <c r="E22" s="8"/>
      <c r="F22" s="8"/>
      <c r="G22" s="8"/>
      <c r="H22" s="11"/>
      <c r="I22" s="11"/>
      <c r="J22" s="11"/>
      <c r="K22" s="11"/>
      <c r="L22" s="11"/>
      <c r="M22" s="11"/>
      <c r="N22" s="11"/>
      <c r="O22" s="11"/>
    </row>
    <row r="23" spans="1:16" s="9" customFormat="1" ht="13.5" customHeight="1" x14ac:dyDescent="0.3">
      <c r="A23" s="20"/>
      <c r="B23" s="20"/>
      <c r="C23" s="20"/>
      <c r="D23" s="14"/>
      <c r="E23" s="227"/>
      <c r="F23" s="227"/>
      <c r="G23" s="227"/>
      <c r="H23" s="38"/>
      <c r="I23" s="38"/>
      <c r="J23" s="38"/>
      <c r="K23" s="38"/>
      <c r="L23" s="38"/>
      <c r="M23" s="38"/>
      <c r="N23" s="38"/>
      <c r="O23" s="38"/>
    </row>
    <row r="24" spans="1:16"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3">
      <c r="A25" s="241" t="s">
        <v>207</v>
      </c>
      <c r="B25" s="242"/>
      <c r="C25" s="242"/>
      <c r="D25" s="242"/>
      <c r="E25" s="243"/>
      <c r="F25" s="84">
        <v>1228</v>
      </c>
      <c r="G25" s="84">
        <v>1427</v>
      </c>
      <c r="H25" s="84">
        <v>1321</v>
      </c>
      <c r="I25" s="84">
        <v>1219</v>
      </c>
      <c r="J25" s="84"/>
      <c r="K25" s="84"/>
      <c r="L25" s="84"/>
      <c r="M25" s="84"/>
      <c r="N25" s="84"/>
      <c r="O25" s="84"/>
    </row>
    <row r="26" spans="1:16" s="9" customFormat="1" ht="15" customHeight="1" x14ac:dyDescent="0.3">
      <c r="A26" s="241" t="s">
        <v>111</v>
      </c>
      <c r="B26" s="242"/>
      <c r="C26" s="242"/>
      <c r="D26" s="242"/>
      <c r="E26" s="243"/>
      <c r="F26" s="84">
        <v>250</v>
      </c>
      <c r="G26" s="84">
        <v>310</v>
      </c>
      <c r="H26" s="84">
        <v>202</v>
      </c>
      <c r="I26" s="84">
        <v>149</v>
      </c>
      <c r="J26" s="84"/>
      <c r="K26" s="84"/>
      <c r="L26" s="84"/>
      <c r="M26" s="84"/>
      <c r="N26" s="84"/>
      <c r="O26" s="84"/>
    </row>
    <row r="27" spans="1:16" s="86" customFormat="1" ht="15" customHeight="1" x14ac:dyDescent="0.3">
      <c r="A27" s="241" t="s">
        <v>109</v>
      </c>
      <c r="B27" s="242"/>
      <c r="C27" s="242"/>
      <c r="D27" s="242"/>
      <c r="E27" s="243"/>
      <c r="F27" s="116">
        <v>0.2035830619</v>
      </c>
      <c r="G27" s="116">
        <v>0.2172389629</v>
      </c>
      <c r="H27" s="116">
        <v>0.15291445870000001</v>
      </c>
      <c r="I27" s="116">
        <v>0.1222313372</v>
      </c>
      <c r="J27" s="116"/>
      <c r="K27" s="116"/>
      <c r="L27" s="116"/>
      <c r="M27" s="116"/>
      <c r="N27" s="116"/>
      <c r="O27" s="116"/>
    </row>
    <row r="28" spans="1:16" s="9" customFormat="1" ht="15" customHeight="1" x14ac:dyDescent="0.3">
      <c r="A28" s="128" t="s">
        <v>112</v>
      </c>
      <c r="B28" s="129"/>
      <c r="C28" s="129"/>
      <c r="D28" s="129"/>
      <c r="E28" s="130"/>
      <c r="F28" s="115">
        <v>7.468</v>
      </c>
      <c r="G28" s="115">
        <v>6.6838709676999999</v>
      </c>
      <c r="H28" s="115">
        <v>6.7920792078999996</v>
      </c>
      <c r="I28" s="115">
        <v>6.6308724832000001</v>
      </c>
      <c r="J28" s="115"/>
      <c r="K28" s="115"/>
      <c r="L28" s="115"/>
      <c r="M28" s="115"/>
      <c r="N28" s="115"/>
      <c r="O28" s="115"/>
    </row>
    <row r="29" spans="1:16" s="9" customFormat="1" ht="15" customHeight="1" x14ac:dyDescent="0.3">
      <c r="A29" s="128" t="s">
        <v>170</v>
      </c>
      <c r="B29" s="129"/>
      <c r="C29" s="129"/>
      <c r="D29" s="129"/>
      <c r="E29" s="130"/>
      <c r="F29" s="58">
        <v>142</v>
      </c>
      <c r="G29" s="58">
        <v>137</v>
      </c>
      <c r="H29" s="58">
        <v>58</v>
      </c>
      <c r="I29" s="58">
        <v>37</v>
      </c>
      <c r="J29" s="58"/>
      <c r="K29" s="58"/>
      <c r="L29" s="58"/>
      <c r="M29" s="58"/>
      <c r="N29" s="58"/>
      <c r="O29" s="58"/>
    </row>
    <row r="30" spans="1:16" s="9" customFormat="1" ht="15" customHeight="1" x14ac:dyDescent="0.3">
      <c r="A30" s="241" t="s">
        <v>120</v>
      </c>
      <c r="B30" s="242"/>
      <c r="C30" s="242"/>
      <c r="D30" s="242"/>
      <c r="E30" s="243"/>
      <c r="F30" s="116">
        <v>0.11563517919999999</v>
      </c>
      <c r="G30" s="116">
        <v>9.6005606199999996E-2</v>
      </c>
      <c r="H30" s="116">
        <v>4.3906131700000003E-2</v>
      </c>
      <c r="I30" s="116">
        <v>3.0352748200000002E-2</v>
      </c>
      <c r="J30" s="116"/>
      <c r="K30" s="116"/>
      <c r="L30" s="116"/>
      <c r="M30" s="116"/>
      <c r="N30" s="116"/>
      <c r="O30" s="116"/>
    </row>
    <row r="31" spans="1:16" s="10" customFormat="1" ht="15" customHeight="1" x14ac:dyDescent="0.3">
      <c r="A31" s="241" t="s">
        <v>161</v>
      </c>
      <c r="B31" s="242"/>
      <c r="C31" s="242"/>
      <c r="D31" s="242"/>
      <c r="E31" s="243"/>
      <c r="F31" s="58">
        <v>1075</v>
      </c>
      <c r="G31" s="58">
        <v>1256</v>
      </c>
      <c r="H31" s="58">
        <v>1177</v>
      </c>
      <c r="I31" s="58">
        <v>1091</v>
      </c>
      <c r="J31" s="58"/>
      <c r="K31" s="58"/>
      <c r="L31" s="58"/>
      <c r="M31" s="58"/>
      <c r="N31" s="58"/>
      <c r="O31" s="58"/>
      <c r="P31" s="83"/>
    </row>
    <row r="32" spans="1:16" s="10" customFormat="1" ht="15" customHeight="1" x14ac:dyDescent="0.3">
      <c r="A32" s="241" t="s">
        <v>162</v>
      </c>
      <c r="B32" s="242"/>
      <c r="C32" s="242"/>
      <c r="D32" s="242"/>
      <c r="E32" s="243"/>
      <c r="F32" s="116">
        <v>0.87540716610000002</v>
      </c>
      <c r="G32" s="116">
        <v>0.88016818500000005</v>
      </c>
      <c r="H32" s="116">
        <v>0.89099167300000004</v>
      </c>
      <c r="I32" s="116">
        <v>0.89499589830000004</v>
      </c>
      <c r="J32" s="116"/>
      <c r="K32" s="116"/>
      <c r="L32" s="116"/>
      <c r="M32" s="116"/>
      <c r="N32" s="116"/>
      <c r="O32" s="116"/>
    </row>
    <row r="33" spans="1:15" s="10" customFormat="1" ht="15" customHeight="1" x14ac:dyDescent="0.3">
      <c r="A33" s="241" t="s">
        <v>229</v>
      </c>
      <c r="B33" s="242"/>
      <c r="C33" s="242"/>
      <c r="D33" s="242"/>
      <c r="E33" s="243"/>
      <c r="F33" s="58">
        <v>585</v>
      </c>
      <c r="G33" s="58">
        <v>648</v>
      </c>
      <c r="H33" s="58">
        <v>606</v>
      </c>
      <c r="I33" s="58">
        <v>509</v>
      </c>
      <c r="J33" s="58"/>
      <c r="K33" s="58"/>
      <c r="L33" s="58"/>
      <c r="M33" s="58"/>
      <c r="N33" s="58"/>
      <c r="O33" s="58"/>
    </row>
    <row r="34" spans="1:15" s="10" customFormat="1" ht="15" customHeight="1" x14ac:dyDescent="0.3">
      <c r="A34" s="241" t="s">
        <v>230</v>
      </c>
      <c r="B34" s="242"/>
      <c r="C34" s="242"/>
      <c r="D34" s="242"/>
      <c r="E34" s="243"/>
      <c r="F34" s="116">
        <v>0.47638436480000002</v>
      </c>
      <c r="G34" s="116">
        <v>0.4540995095</v>
      </c>
      <c r="H34" s="116">
        <v>0.4587433762</v>
      </c>
      <c r="I34" s="116">
        <v>0.41755537329999998</v>
      </c>
      <c r="J34" s="116"/>
      <c r="K34" s="116"/>
      <c r="L34" s="116"/>
      <c r="M34" s="116"/>
      <c r="N34" s="116"/>
      <c r="O34" s="116"/>
    </row>
    <row r="35" spans="1:15" s="10" customFormat="1" ht="15" customHeight="1" x14ac:dyDescent="0.3">
      <c r="A35" s="247"/>
      <c r="B35" s="248"/>
      <c r="C35" s="248"/>
      <c r="D35" s="248"/>
      <c r="E35" s="249"/>
      <c r="F35" s="89"/>
      <c r="G35" s="89"/>
      <c r="H35" s="89"/>
      <c r="I35" s="89"/>
      <c r="J35" s="89"/>
      <c r="K35" s="89"/>
      <c r="L35" s="89"/>
      <c r="M35" s="89"/>
      <c r="N35" s="89"/>
      <c r="O35" s="89"/>
    </row>
    <row r="36" spans="1:15" s="10" customFormat="1" ht="15" customHeight="1" x14ac:dyDescent="0.3">
      <c r="A36" s="247"/>
      <c r="B36" s="248"/>
      <c r="C36" s="248"/>
      <c r="D36" s="248"/>
      <c r="E36" s="249"/>
      <c r="F36" s="89"/>
      <c r="G36" s="89"/>
      <c r="H36" s="89"/>
      <c r="I36" s="89"/>
      <c r="J36" s="89"/>
      <c r="K36" s="89"/>
      <c r="L36" s="89"/>
      <c r="M36" s="89"/>
      <c r="N36" s="89"/>
      <c r="O36" s="89"/>
    </row>
    <row r="37" spans="1:15" s="10" customFormat="1" ht="15" customHeight="1" x14ac:dyDescent="0.3">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 ref="A22:D22"/>
    <mergeCell ref="A14:D20"/>
    <mergeCell ref="N2:O2"/>
    <mergeCell ref="N4:O4"/>
    <mergeCell ref="E5:G5"/>
    <mergeCell ref="E8:H8"/>
    <mergeCell ref="I8:K8"/>
    <mergeCell ref="L8:O8"/>
    <mergeCell ref="E2:M4"/>
    <mergeCell ref="A13:C13"/>
    <mergeCell ref="A8:C8"/>
    <mergeCell ref="B11:D12"/>
    <mergeCell ref="A21:C2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113</v>
      </c>
      <c r="F5" s="205"/>
      <c r="G5" s="205"/>
      <c r="H5" s="68"/>
      <c r="I5" s="68"/>
      <c r="J5" s="13"/>
      <c r="L5" s="8"/>
      <c r="M5" s="68"/>
      <c r="N5" s="68"/>
      <c r="O5" s="68"/>
      <c r="P5" s="68"/>
    </row>
    <row r="6" spans="1:16" ht="18.75" x14ac:dyDescent="0.25">
      <c r="D6" s="21"/>
      <c r="E6" s="231" t="s">
        <v>114</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115</v>
      </c>
      <c r="F8" s="234"/>
      <c r="G8" s="234"/>
      <c r="H8" s="234"/>
      <c r="I8" s="253" t="s">
        <v>304</v>
      </c>
      <c r="J8" s="253"/>
      <c r="K8" s="253"/>
      <c r="L8" s="262" t="s">
        <v>305</v>
      </c>
      <c r="M8" s="262"/>
      <c r="N8" s="262"/>
      <c r="O8" s="262"/>
    </row>
    <row r="9" spans="1:16" s="86" customFormat="1" ht="14.25" customHeight="1" x14ac:dyDescent="0.2">
      <c r="A9" s="20"/>
      <c r="B9" s="256" t="s">
        <v>243</v>
      </c>
      <c r="C9" s="256"/>
      <c r="D9" s="9"/>
      <c r="E9" s="4"/>
      <c r="F9" s="4"/>
      <c r="G9" s="4"/>
      <c r="H9" s="4"/>
      <c r="I9" s="4"/>
      <c r="J9" s="4"/>
      <c r="K9" s="4"/>
      <c r="L9" s="4"/>
      <c r="M9" s="4"/>
      <c r="N9" s="4"/>
      <c r="O9" s="4"/>
    </row>
    <row r="10" spans="1:16" s="86" customFormat="1" ht="14.25" customHeight="1" x14ac:dyDescent="0.2">
      <c r="A10" s="20"/>
      <c r="B10" s="256" t="s">
        <v>242</v>
      </c>
      <c r="C10" s="256"/>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257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3">
      <c r="A21" s="230" t="s">
        <v>1</v>
      </c>
      <c r="B21" s="230"/>
      <c r="C21" s="230"/>
      <c r="D21" s="8"/>
      <c r="E21" s="8"/>
      <c r="F21" s="8"/>
      <c r="G21" s="8"/>
    </row>
    <row r="22" spans="1:16" s="9" customFormat="1" ht="14.25" customHeight="1" x14ac:dyDescent="0.3">
      <c r="A22" s="229" t="s">
        <v>19</v>
      </c>
      <c r="B22" s="229"/>
      <c r="C22" s="229"/>
      <c r="D22" s="229"/>
      <c r="E22" s="8"/>
      <c r="F22" s="8"/>
      <c r="G22" s="8"/>
      <c r="H22" s="11"/>
      <c r="I22" s="11"/>
      <c r="J22" s="11"/>
      <c r="K22" s="11"/>
      <c r="L22" s="11"/>
      <c r="M22" s="11"/>
      <c r="N22" s="11"/>
      <c r="O22" s="11"/>
    </row>
    <row r="23" spans="1:16" s="9" customFormat="1" ht="13.5" customHeight="1" x14ac:dyDescent="0.3">
      <c r="A23" s="20"/>
      <c r="B23" s="20"/>
      <c r="C23" s="20"/>
      <c r="D23" s="14"/>
      <c r="E23" s="227"/>
      <c r="F23" s="227"/>
      <c r="G23" s="227"/>
      <c r="H23" s="38"/>
      <c r="I23" s="38"/>
      <c r="J23" s="38"/>
      <c r="K23" s="38"/>
      <c r="L23" s="38"/>
      <c r="M23" s="38"/>
      <c r="N23" s="38"/>
      <c r="O23" s="38"/>
    </row>
    <row r="24" spans="1:16"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3">
      <c r="A25" s="241" t="s">
        <v>207</v>
      </c>
      <c r="B25" s="242"/>
      <c r="C25" s="242"/>
      <c r="D25" s="242"/>
      <c r="E25" s="243"/>
      <c r="F25" s="84">
        <v>1228</v>
      </c>
      <c r="G25" s="84">
        <v>1427</v>
      </c>
      <c r="H25" s="84">
        <v>1321</v>
      </c>
      <c r="I25" s="84">
        <v>1219</v>
      </c>
      <c r="J25" s="84"/>
      <c r="K25" s="84"/>
      <c r="L25" s="84"/>
      <c r="M25" s="84"/>
      <c r="N25" s="84"/>
      <c r="O25" s="84"/>
    </row>
    <row r="26" spans="1:16" s="9" customFormat="1" ht="15" customHeight="1" x14ac:dyDescent="0.2">
      <c r="A26" s="241" t="s">
        <v>116</v>
      </c>
      <c r="B26" s="242"/>
      <c r="C26" s="242"/>
      <c r="D26" s="242"/>
      <c r="E26" s="243"/>
      <c r="F26" s="84">
        <v>128</v>
      </c>
      <c r="G26" s="84">
        <v>133</v>
      </c>
      <c r="H26" s="84">
        <v>130</v>
      </c>
      <c r="I26" s="84">
        <v>71</v>
      </c>
      <c r="J26" s="84"/>
      <c r="K26" s="84"/>
      <c r="L26" s="84"/>
      <c r="M26" s="84"/>
      <c r="N26" s="84"/>
      <c r="O26" s="84"/>
    </row>
    <row r="27" spans="1:16" s="86" customFormat="1" ht="15" customHeight="1" x14ac:dyDescent="0.25">
      <c r="A27" s="241" t="s">
        <v>117</v>
      </c>
      <c r="B27" s="242"/>
      <c r="C27" s="242"/>
      <c r="D27" s="242"/>
      <c r="E27" s="243"/>
      <c r="F27" s="116">
        <v>0.1042345277</v>
      </c>
      <c r="G27" s="116">
        <v>9.3202522800000007E-2</v>
      </c>
      <c r="H27" s="116">
        <v>9.8410295199999998E-2</v>
      </c>
      <c r="I27" s="116">
        <v>5.8244462699999999E-2</v>
      </c>
      <c r="J27" s="116"/>
      <c r="K27" s="116"/>
      <c r="L27" s="116"/>
      <c r="M27" s="116"/>
      <c r="N27" s="116"/>
      <c r="O27" s="116"/>
    </row>
    <row r="28" spans="1:16" s="9" customFormat="1" ht="15" customHeight="1" x14ac:dyDescent="0.3">
      <c r="A28" s="241" t="s">
        <v>255</v>
      </c>
      <c r="B28" s="242"/>
      <c r="C28" s="242"/>
      <c r="D28" s="242"/>
      <c r="E28" s="243"/>
      <c r="F28" s="58">
        <v>62</v>
      </c>
      <c r="G28" s="58">
        <v>77</v>
      </c>
      <c r="H28" s="58">
        <v>67</v>
      </c>
      <c r="I28" s="58">
        <v>62</v>
      </c>
      <c r="J28" s="58"/>
      <c r="K28" s="58"/>
      <c r="L28" s="58"/>
      <c r="M28" s="58"/>
      <c r="N28" s="58"/>
      <c r="O28" s="58"/>
    </row>
    <row r="29" spans="1:16" s="9" customFormat="1" ht="15" customHeight="1" x14ac:dyDescent="0.3">
      <c r="A29" s="241" t="s">
        <v>256</v>
      </c>
      <c r="B29" s="242"/>
      <c r="C29" s="242"/>
      <c r="D29" s="242"/>
      <c r="E29" s="243"/>
      <c r="F29" s="116">
        <v>5.0488599299999999E-2</v>
      </c>
      <c r="G29" s="116">
        <v>5.3959355299999998E-2</v>
      </c>
      <c r="H29" s="116">
        <v>5.0719152199999999E-2</v>
      </c>
      <c r="I29" s="116">
        <v>5.0861361799999998E-2</v>
      </c>
      <c r="J29" s="116"/>
      <c r="K29" s="116"/>
      <c r="L29" s="116"/>
      <c r="M29" s="116"/>
      <c r="N29" s="116"/>
      <c r="O29" s="116"/>
    </row>
    <row r="30" spans="1:16" s="9" customFormat="1" ht="15" customHeight="1" x14ac:dyDescent="0.3">
      <c r="A30" s="241" t="s">
        <v>118</v>
      </c>
      <c r="B30" s="242"/>
      <c r="C30" s="242"/>
      <c r="D30" s="242"/>
      <c r="E30" s="243"/>
      <c r="F30" s="58">
        <v>67</v>
      </c>
      <c r="G30" s="58">
        <v>75</v>
      </c>
      <c r="H30" s="58">
        <v>76</v>
      </c>
      <c r="I30" s="58">
        <v>68</v>
      </c>
      <c r="J30" s="58"/>
      <c r="K30" s="58"/>
      <c r="L30" s="58"/>
      <c r="M30" s="58"/>
      <c r="N30" s="58"/>
      <c r="O30" s="58"/>
    </row>
    <row r="31" spans="1:16" s="10" customFormat="1" ht="15" customHeight="1" x14ac:dyDescent="0.3">
      <c r="A31" s="241" t="s">
        <v>119</v>
      </c>
      <c r="B31" s="242"/>
      <c r="C31" s="242"/>
      <c r="D31" s="242"/>
      <c r="E31" s="243"/>
      <c r="F31" s="116">
        <v>5.45602606E-2</v>
      </c>
      <c r="G31" s="116">
        <v>5.2557813600000003E-2</v>
      </c>
      <c r="H31" s="116">
        <v>5.7532172600000001E-2</v>
      </c>
      <c r="I31" s="116">
        <v>5.5783429000000002E-2</v>
      </c>
      <c r="J31" s="116"/>
      <c r="K31" s="116"/>
      <c r="L31" s="116"/>
      <c r="M31" s="116"/>
      <c r="N31" s="116"/>
      <c r="O31" s="116"/>
      <c r="P31" s="83"/>
    </row>
    <row r="32" spans="1:16" s="10" customFormat="1" ht="15" customHeight="1" x14ac:dyDescent="0.3">
      <c r="A32" s="247"/>
      <c r="B32" s="248"/>
      <c r="C32" s="248"/>
      <c r="D32" s="248"/>
      <c r="E32" s="249"/>
      <c r="F32" s="89"/>
      <c r="G32" s="89"/>
      <c r="H32" s="89"/>
      <c r="I32" s="89"/>
      <c r="J32" s="89"/>
      <c r="K32" s="89"/>
      <c r="L32" s="89"/>
      <c r="M32" s="89"/>
      <c r="N32" s="89"/>
      <c r="O32" s="89"/>
    </row>
    <row r="33" spans="1:15" s="10" customFormat="1" ht="15" customHeight="1" x14ac:dyDescent="0.3">
      <c r="A33" s="247"/>
      <c r="B33" s="248"/>
      <c r="C33" s="248"/>
      <c r="D33" s="248"/>
      <c r="E33" s="249"/>
      <c r="F33" s="90"/>
      <c r="G33" s="90"/>
      <c r="H33" s="90"/>
      <c r="I33" s="90"/>
      <c r="J33" s="90"/>
      <c r="K33" s="90"/>
      <c r="L33" s="90"/>
      <c r="M33" s="90"/>
      <c r="N33" s="90"/>
      <c r="O33" s="90"/>
    </row>
    <row r="34" spans="1:15" s="10" customFormat="1" ht="15" customHeight="1" x14ac:dyDescent="0.3">
      <c r="A34" s="247"/>
      <c r="B34" s="248"/>
      <c r="C34" s="248"/>
      <c r="D34" s="248"/>
      <c r="E34" s="249"/>
      <c r="F34" s="89"/>
      <c r="G34" s="89"/>
      <c r="H34" s="89"/>
      <c r="I34" s="89"/>
      <c r="J34" s="89"/>
      <c r="K34" s="89"/>
      <c r="L34" s="89"/>
      <c r="M34" s="89"/>
      <c r="N34" s="89"/>
      <c r="O34" s="89"/>
    </row>
    <row r="35" spans="1:15" s="10" customFormat="1" ht="15" customHeight="1" x14ac:dyDescent="0.3">
      <c r="A35" s="247"/>
      <c r="B35" s="248"/>
      <c r="C35" s="248"/>
      <c r="D35" s="248"/>
      <c r="E35" s="249"/>
      <c r="F35" s="89"/>
      <c r="G35" s="89"/>
      <c r="H35" s="89"/>
      <c r="I35" s="89"/>
      <c r="J35" s="89"/>
      <c r="K35" s="89"/>
      <c r="L35" s="89"/>
      <c r="M35" s="89"/>
      <c r="N35" s="89"/>
      <c r="O35" s="89"/>
    </row>
    <row r="36" spans="1:15" s="10" customFormat="1" ht="15" customHeight="1" x14ac:dyDescent="0.3">
      <c r="A36" s="247"/>
      <c r="B36" s="248"/>
      <c r="C36" s="248"/>
      <c r="D36" s="248"/>
      <c r="E36" s="249"/>
      <c r="F36" s="89"/>
      <c r="G36" s="89"/>
      <c r="H36" s="89"/>
      <c r="I36" s="89"/>
      <c r="J36" s="89"/>
      <c r="K36" s="89"/>
      <c r="L36" s="89"/>
      <c r="M36" s="89"/>
      <c r="N36" s="89"/>
      <c r="O36" s="89"/>
    </row>
    <row r="37" spans="1:15" s="10" customFormat="1" ht="15" customHeight="1" x14ac:dyDescent="0.3">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 ref="A13:C13"/>
    <mergeCell ref="A22:D22"/>
    <mergeCell ref="A8:C8"/>
    <mergeCell ref="B9:C9"/>
    <mergeCell ref="B18:C18"/>
    <mergeCell ref="B19:C19"/>
    <mergeCell ref="B10:C10"/>
    <mergeCell ref="B11:D12"/>
    <mergeCell ref="A21:C21"/>
    <mergeCell ref="A14:D17"/>
    <mergeCell ref="N2:O2"/>
    <mergeCell ref="N4:O4"/>
    <mergeCell ref="E5:G5"/>
    <mergeCell ref="E8:H8"/>
    <mergeCell ref="I8:K8"/>
    <mergeCell ref="L8:O8"/>
    <mergeCell ref="E6:O6"/>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7" t="s">
        <v>333</v>
      </c>
      <c r="F2" s="207"/>
      <c r="G2" s="207"/>
      <c r="H2" s="207"/>
      <c r="I2" s="207"/>
      <c r="J2" s="207"/>
      <c r="K2" s="207"/>
      <c r="L2" s="207"/>
      <c r="M2" s="207"/>
      <c r="N2" s="207"/>
      <c r="O2" s="207"/>
      <c r="P2" s="204" t="s">
        <v>3</v>
      </c>
      <c r="Q2" s="204"/>
      <c r="R2" s="204"/>
    </row>
    <row r="3" spans="1:30" ht="16.5" customHeight="1" x14ac:dyDescent="0.25">
      <c r="B3" s="63"/>
      <c r="C3" s="63"/>
      <c r="D3" s="2"/>
      <c r="E3" s="207"/>
      <c r="F3" s="207"/>
      <c r="G3" s="207"/>
      <c r="H3" s="207"/>
      <c r="I3" s="207"/>
      <c r="J3" s="207"/>
      <c r="K3" s="207"/>
      <c r="L3" s="207"/>
      <c r="M3" s="207"/>
      <c r="N3" s="207"/>
      <c r="O3" s="207"/>
      <c r="P3" s="69"/>
      <c r="Q3" s="69"/>
    </row>
    <row r="4" spans="1:30" ht="16.5" customHeight="1" x14ac:dyDescent="0.25">
      <c r="B4" s="1"/>
      <c r="C4" s="1"/>
      <c r="E4" s="207"/>
      <c r="F4" s="207"/>
      <c r="G4" s="207"/>
      <c r="H4" s="207"/>
      <c r="I4" s="207"/>
      <c r="J4" s="207"/>
      <c r="K4" s="207"/>
      <c r="L4" s="207"/>
      <c r="M4" s="207"/>
      <c r="N4" s="207"/>
      <c r="O4" s="207"/>
      <c r="P4" s="206" t="s">
        <v>326</v>
      </c>
      <c r="Q4" s="206"/>
      <c r="R4" s="206"/>
    </row>
    <row r="5" spans="1:30" ht="16.5" customHeight="1" x14ac:dyDescent="0.25">
      <c r="B5" s="1"/>
      <c r="C5" s="1"/>
      <c r="E5" s="205"/>
      <c r="F5" s="205"/>
      <c r="G5" s="205"/>
      <c r="H5" s="68"/>
      <c r="I5" s="68"/>
      <c r="J5" s="13"/>
      <c r="L5" s="8"/>
      <c r="M5" s="68"/>
      <c r="N5" s="68"/>
      <c r="O5" s="68"/>
      <c r="P5" s="68"/>
    </row>
    <row r="6" spans="1:30" ht="15.75" customHeight="1" x14ac:dyDescent="0.25">
      <c r="A6" s="197" t="s">
        <v>2</v>
      </c>
      <c r="B6" s="198"/>
      <c r="C6" s="198"/>
      <c r="D6" s="21"/>
      <c r="E6" s="21"/>
      <c r="F6" s="21"/>
      <c r="G6" s="21"/>
      <c r="H6" s="21"/>
      <c r="I6" s="21"/>
      <c r="J6" s="21"/>
      <c r="K6" s="21"/>
      <c r="L6" s="21"/>
      <c r="M6" s="21"/>
      <c r="N6" s="21"/>
      <c r="O6" s="21"/>
      <c r="P6" s="21"/>
      <c r="Q6" s="21"/>
      <c r="R6" s="21"/>
    </row>
    <row r="7" spans="1:30" s="29" customFormat="1" ht="19.5" customHeight="1" x14ac:dyDescent="0.25">
      <c r="A7" s="199"/>
      <c r="B7" s="199"/>
      <c r="C7" s="199"/>
      <c r="D7" s="25"/>
      <c r="E7" s="25"/>
      <c r="F7" s="25"/>
      <c r="G7" s="25"/>
      <c r="H7" s="25"/>
      <c r="I7" s="25"/>
      <c r="J7" s="25"/>
      <c r="K7" s="25"/>
      <c r="L7" s="25"/>
      <c r="M7" s="25"/>
      <c r="N7" s="25"/>
      <c r="O7" s="25"/>
      <c r="P7" s="25"/>
      <c r="Q7" s="25"/>
      <c r="R7" s="25"/>
    </row>
    <row r="8" spans="1:30" s="26" customFormat="1" ht="16.5" customHeight="1" x14ac:dyDescent="0.25">
      <c r="A8" s="208" t="s">
        <v>6</v>
      </c>
      <c r="B8" s="208"/>
      <c r="C8" s="208"/>
      <c r="D8" s="208"/>
      <c r="E8" s="208"/>
      <c r="F8" s="208"/>
      <c r="G8" s="208"/>
      <c r="H8" s="208"/>
      <c r="I8" s="208"/>
      <c r="J8" s="209"/>
      <c r="K8" s="209"/>
      <c r="L8" s="209"/>
      <c r="M8" s="209"/>
      <c r="N8" s="209"/>
      <c r="O8" s="209"/>
      <c r="P8" s="209"/>
      <c r="Q8" s="209"/>
      <c r="R8" s="209"/>
      <c r="S8" s="12"/>
      <c r="T8" s="12"/>
      <c r="U8" s="12"/>
      <c r="V8" s="12"/>
      <c r="W8" s="12"/>
      <c r="X8" s="12"/>
      <c r="Y8" s="12"/>
      <c r="Z8" s="12"/>
      <c r="AA8" s="12"/>
      <c r="AB8" s="12"/>
      <c r="AC8" s="12"/>
      <c r="AD8" s="12"/>
    </row>
    <row r="9" spans="1:30" s="97" customFormat="1" ht="16.5" customHeight="1" x14ac:dyDescent="0.25">
      <c r="A9" s="165">
        <v>0</v>
      </c>
      <c r="B9" s="203" t="s">
        <v>169</v>
      </c>
      <c r="C9" s="203"/>
      <c r="D9" s="203"/>
      <c r="E9" s="203"/>
      <c r="F9" s="203"/>
      <c r="G9" s="203"/>
      <c r="H9" s="203"/>
      <c r="I9" s="203"/>
      <c r="J9" s="159"/>
      <c r="K9" s="202"/>
      <c r="L9" s="202"/>
      <c r="M9" s="202"/>
      <c r="N9" s="202"/>
      <c r="O9" s="202"/>
      <c r="P9" s="202"/>
      <c r="Q9" s="202"/>
      <c r="R9" s="202"/>
      <c r="S9" s="96"/>
      <c r="T9" s="96"/>
      <c r="U9" s="96"/>
      <c r="V9" s="96"/>
      <c r="W9" s="96"/>
      <c r="X9" s="96"/>
      <c r="Y9" s="96"/>
      <c r="Z9" s="96"/>
      <c r="AA9" s="96"/>
      <c r="AB9" s="96"/>
      <c r="AC9" s="96"/>
    </row>
    <row r="10" spans="1:30" s="97" customFormat="1" ht="16.5" customHeight="1" x14ac:dyDescent="0.25">
      <c r="A10" s="166">
        <v>1</v>
      </c>
      <c r="B10" s="210" t="s">
        <v>199</v>
      </c>
      <c r="C10" s="210"/>
      <c r="D10" s="210"/>
      <c r="E10" s="210"/>
      <c r="F10" s="210"/>
      <c r="G10" s="210"/>
      <c r="H10" s="210"/>
      <c r="I10" s="210"/>
      <c r="J10" s="160"/>
      <c r="K10" s="202"/>
      <c r="L10" s="202"/>
      <c r="M10" s="202"/>
      <c r="N10" s="202"/>
      <c r="O10" s="202"/>
      <c r="P10" s="202"/>
      <c r="Q10" s="202"/>
      <c r="R10" s="202"/>
      <c r="S10" s="98"/>
      <c r="T10" s="98"/>
      <c r="U10" s="98"/>
      <c r="V10" s="98"/>
      <c r="W10" s="98"/>
      <c r="X10" s="98"/>
      <c r="Y10" s="98"/>
      <c r="Z10" s="98"/>
      <c r="AA10" s="98"/>
      <c r="AB10" s="98"/>
      <c r="AC10" s="98"/>
      <c r="AD10" s="98"/>
    </row>
    <row r="11" spans="1:30" s="99" customFormat="1" ht="16.5" customHeight="1" x14ac:dyDescent="0.25">
      <c r="A11" s="166">
        <v>2</v>
      </c>
      <c r="B11" s="210" t="s">
        <v>198</v>
      </c>
      <c r="C11" s="210"/>
      <c r="D11" s="210"/>
      <c r="E11" s="210"/>
      <c r="F11" s="210"/>
      <c r="G11" s="210"/>
      <c r="H11" s="210"/>
      <c r="I11" s="210"/>
      <c r="J11" s="160"/>
      <c r="K11" s="202"/>
      <c r="L11" s="202"/>
      <c r="M11" s="202"/>
      <c r="N11" s="202"/>
      <c r="O11" s="202"/>
      <c r="P11" s="202"/>
      <c r="Q11" s="202"/>
      <c r="R11" s="202"/>
    </row>
    <row r="12" spans="1:30" s="99" customFormat="1" ht="16.5" customHeight="1" x14ac:dyDescent="0.25">
      <c r="A12" s="166">
        <v>3</v>
      </c>
      <c r="B12" s="210" t="s">
        <v>20</v>
      </c>
      <c r="C12" s="210"/>
      <c r="D12" s="210"/>
      <c r="E12" s="210"/>
      <c r="F12" s="210"/>
      <c r="G12" s="210"/>
      <c r="H12" s="210"/>
      <c r="I12" s="210"/>
      <c r="J12" s="160"/>
      <c r="K12" s="202"/>
      <c r="L12" s="202"/>
      <c r="M12" s="202"/>
      <c r="N12" s="202"/>
      <c r="O12" s="202"/>
      <c r="P12" s="202"/>
      <c r="Q12" s="202"/>
      <c r="R12" s="202"/>
    </row>
    <row r="13" spans="1:30" s="99" customFormat="1" ht="16.5" customHeight="1" x14ac:dyDescent="0.25">
      <c r="A13" s="166">
        <v>4</v>
      </c>
      <c r="B13" s="210" t="s">
        <v>44</v>
      </c>
      <c r="C13" s="210"/>
      <c r="D13" s="210"/>
      <c r="E13" s="210"/>
      <c r="F13" s="210"/>
      <c r="G13" s="210"/>
      <c r="H13" s="210"/>
      <c r="I13" s="210"/>
      <c r="J13" s="160"/>
      <c r="K13" s="202"/>
      <c r="L13" s="202"/>
      <c r="M13" s="202"/>
      <c r="N13" s="202"/>
      <c r="O13" s="202"/>
      <c r="P13" s="202"/>
      <c r="Q13" s="202"/>
      <c r="R13" s="202"/>
    </row>
    <row r="14" spans="1:30" s="99" customFormat="1" ht="16.5" customHeight="1" x14ac:dyDescent="0.25">
      <c r="A14" s="166" t="s">
        <v>132</v>
      </c>
      <c r="B14" s="210" t="s">
        <v>130</v>
      </c>
      <c r="C14" s="210"/>
      <c r="D14" s="210"/>
      <c r="E14" s="210"/>
      <c r="F14" s="210"/>
      <c r="G14" s="210"/>
      <c r="H14" s="210"/>
      <c r="I14" s="210"/>
      <c r="J14" s="160"/>
      <c r="K14" s="202"/>
      <c r="L14" s="202"/>
      <c r="M14" s="202"/>
      <c r="N14" s="202"/>
      <c r="O14" s="202"/>
      <c r="P14" s="202"/>
      <c r="Q14" s="202"/>
      <c r="R14" s="202"/>
    </row>
    <row r="15" spans="1:30" s="99" customFormat="1" ht="16.5" customHeight="1" x14ac:dyDescent="0.25">
      <c r="A15" s="166" t="s">
        <v>133</v>
      </c>
      <c r="B15" s="210" t="s">
        <v>131</v>
      </c>
      <c r="C15" s="210"/>
      <c r="D15" s="210"/>
      <c r="E15" s="210"/>
      <c r="F15" s="210"/>
      <c r="G15" s="210"/>
      <c r="H15" s="210"/>
      <c r="I15" s="210"/>
      <c r="J15" s="160"/>
      <c r="K15" s="202"/>
      <c r="L15" s="202"/>
      <c r="M15" s="202"/>
      <c r="N15" s="202"/>
      <c r="O15" s="202"/>
      <c r="P15" s="202"/>
      <c r="Q15" s="202"/>
      <c r="R15" s="202"/>
    </row>
    <row r="16" spans="1:30" s="99" customFormat="1" ht="16.5" customHeight="1" x14ac:dyDescent="0.25">
      <c r="A16" s="167" t="s">
        <v>232</v>
      </c>
      <c r="B16" s="211" t="s">
        <v>221</v>
      </c>
      <c r="C16" s="211"/>
      <c r="D16" s="211"/>
      <c r="E16" s="211"/>
      <c r="F16" s="211"/>
      <c r="G16" s="211"/>
      <c r="H16" s="211"/>
      <c r="I16" s="211"/>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3">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3">
      <c r="A20" s="167" t="s">
        <v>134</v>
      </c>
      <c r="B20" s="211" t="s">
        <v>106</v>
      </c>
      <c r="C20" s="211"/>
      <c r="D20" s="211"/>
      <c r="E20" s="211"/>
      <c r="F20" s="211"/>
      <c r="G20" s="211"/>
      <c r="H20" s="211"/>
      <c r="I20" s="211"/>
      <c r="J20" s="161"/>
      <c r="K20" s="202"/>
      <c r="L20" s="202"/>
      <c r="M20" s="202"/>
      <c r="N20" s="202"/>
      <c r="O20" s="202"/>
      <c r="P20" s="202"/>
      <c r="Q20" s="202"/>
      <c r="R20" s="202"/>
    </row>
    <row r="21" spans="1:21" s="99" customFormat="1" ht="16.5" customHeight="1" x14ac:dyDescent="0.3">
      <c r="A21" s="166" t="s">
        <v>135</v>
      </c>
      <c r="B21" s="211" t="s">
        <v>141</v>
      </c>
      <c r="C21" s="211"/>
      <c r="D21" s="211"/>
      <c r="E21" s="211"/>
      <c r="F21" s="211"/>
      <c r="G21" s="211"/>
      <c r="H21" s="211"/>
      <c r="I21" s="211"/>
      <c r="J21" s="161"/>
      <c r="K21" s="202"/>
      <c r="L21" s="202"/>
      <c r="M21" s="202"/>
      <c r="N21" s="202"/>
      <c r="O21" s="202"/>
      <c r="P21" s="202"/>
      <c r="Q21" s="202"/>
      <c r="R21" s="202"/>
    </row>
    <row r="22" spans="1:21" s="99" customFormat="1" ht="16.5" customHeight="1" x14ac:dyDescent="0.3">
      <c r="A22" s="166" t="s">
        <v>136</v>
      </c>
      <c r="B22" s="210" t="s">
        <v>142</v>
      </c>
      <c r="C22" s="210"/>
      <c r="D22" s="210"/>
      <c r="E22" s="210"/>
      <c r="F22" s="210"/>
      <c r="G22" s="210"/>
      <c r="H22" s="210"/>
      <c r="I22" s="210"/>
      <c r="J22" s="160"/>
      <c r="K22" s="202"/>
      <c r="L22" s="202"/>
      <c r="M22" s="202"/>
      <c r="N22" s="202"/>
      <c r="O22" s="202"/>
      <c r="P22" s="202"/>
      <c r="Q22" s="202"/>
      <c r="R22" s="202"/>
    </row>
    <row r="23" spans="1:21" s="99" customFormat="1" ht="16.5" customHeight="1" x14ac:dyDescent="0.3">
      <c r="A23" s="166" t="s">
        <v>137</v>
      </c>
      <c r="B23" s="210" t="s">
        <v>143</v>
      </c>
      <c r="C23" s="210"/>
      <c r="D23" s="210"/>
      <c r="E23" s="210"/>
      <c r="F23" s="210"/>
      <c r="G23" s="210"/>
      <c r="H23" s="210"/>
      <c r="I23" s="210"/>
      <c r="J23" s="160"/>
      <c r="K23" s="202"/>
      <c r="L23" s="202"/>
      <c r="M23" s="202"/>
      <c r="N23" s="202"/>
      <c r="O23" s="202"/>
      <c r="P23" s="202"/>
      <c r="Q23" s="202"/>
      <c r="R23" s="202"/>
    </row>
    <row r="24" spans="1:21" s="99" customFormat="1" ht="16.5" customHeight="1" x14ac:dyDescent="0.3">
      <c r="A24" s="166" t="s">
        <v>138</v>
      </c>
      <c r="B24" s="210" t="s">
        <v>108</v>
      </c>
      <c r="C24" s="210"/>
      <c r="D24" s="210"/>
      <c r="E24" s="210"/>
      <c r="F24" s="210"/>
      <c r="G24" s="210"/>
      <c r="H24" s="210"/>
      <c r="I24" s="210"/>
      <c r="J24" s="160"/>
      <c r="K24" s="202"/>
      <c r="L24" s="202"/>
      <c r="M24" s="202"/>
      <c r="N24" s="202"/>
      <c r="O24" s="202"/>
      <c r="P24" s="202"/>
      <c r="Q24" s="202"/>
      <c r="R24" s="202"/>
    </row>
    <row r="25" spans="1:21" s="99" customFormat="1" ht="16.5" customHeight="1" x14ac:dyDescent="0.3">
      <c r="A25" s="166" t="s">
        <v>139</v>
      </c>
      <c r="B25" s="210" t="s">
        <v>114</v>
      </c>
      <c r="C25" s="210"/>
      <c r="D25" s="210"/>
      <c r="E25" s="210"/>
      <c r="F25" s="210"/>
      <c r="G25" s="210"/>
      <c r="H25" s="210"/>
      <c r="I25" s="210"/>
      <c r="J25" s="160"/>
      <c r="K25" s="202"/>
      <c r="L25" s="202"/>
      <c r="M25" s="202"/>
      <c r="N25" s="202"/>
      <c r="O25" s="202"/>
      <c r="P25" s="202"/>
      <c r="Q25" s="202"/>
      <c r="R25" s="202"/>
    </row>
    <row r="26" spans="1:21" s="99" customFormat="1" ht="16.5" customHeight="1" x14ac:dyDescent="0.3">
      <c r="A26" s="166" t="s">
        <v>140</v>
      </c>
      <c r="B26" s="210" t="s">
        <v>121</v>
      </c>
      <c r="C26" s="210"/>
      <c r="D26" s="210"/>
      <c r="E26" s="210"/>
      <c r="F26" s="210"/>
      <c r="G26" s="210"/>
      <c r="H26" s="210"/>
      <c r="I26" s="210"/>
      <c r="J26" s="160"/>
      <c r="K26" s="202"/>
      <c r="L26" s="202"/>
      <c r="M26" s="202"/>
      <c r="N26" s="202"/>
      <c r="O26" s="202"/>
      <c r="P26" s="202"/>
      <c r="Q26" s="202"/>
      <c r="R26" s="202"/>
    </row>
    <row r="27" spans="1:21" s="99" customFormat="1" ht="16.5" customHeight="1" x14ac:dyDescent="0.3">
      <c r="A27" s="183" t="s">
        <v>308</v>
      </c>
      <c r="B27" s="210" t="s">
        <v>310</v>
      </c>
      <c r="C27" s="210"/>
      <c r="D27" s="210"/>
      <c r="E27" s="210"/>
      <c r="F27" s="210"/>
      <c r="G27" s="210"/>
      <c r="H27" s="210"/>
      <c r="I27" s="210"/>
      <c r="J27" s="160"/>
      <c r="K27" s="202"/>
      <c r="L27" s="202"/>
      <c r="M27" s="202"/>
      <c r="N27" s="202"/>
      <c r="O27" s="202"/>
      <c r="P27" s="202"/>
      <c r="Q27" s="202"/>
      <c r="R27" s="202"/>
    </row>
    <row r="28" spans="1:21" s="99" customFormat="1" ht="16.5" customHeight="1" x14ac:dyDescent="0.3">
      <c r="A28" s="183" t="s">
        <v>309</v>
      </c>
      <c r="B28" s="210" t="s">
        <v>311</v>
      </c>
      <c r="C28" s="210"/>
      <c r="D28" s="210"/>
      <c r="E28" s="210"/>
      <c r="F28" s="210"/>
      <c r="G28" s="210"/>
      <c r="H28" s="210"/>
      <c r="I28" s="210"/>
      <c r="J28" s="160"/>
      <c r="K28" s="202"/>
      <c r="L28" s="202"/>
      <c r="M28" s="202"/>
      <c r="N28" s="202"/>
      <c r="O28" s="202"/>
      <c r="P28" s="202"/>
      <c r="Q28" s="202"/>
      <c r="R28" s="202"/>
    </row>
    <row r="29" spans="1:21" s="16" customFormat="1" ht="15.75" customHeight="1" x14ac:dyDescent="0.3">
      <c r="A29" s="92"/>
      <c r="J29" s="91"/>
      <c r="K29" s="200"/>
      <c r="L29" s="200"/>
      <c r="M29" s="200"/>
      <c r="N29" s="200"/>
      <c r="O29" s="200"/>
      <c r="P29" s="200"/>
      <c r="Q29" s="200"/>
      <c r="R29" s="200"/>
    </row>
    <row r="30" spans="1:21" s="16" customFormat="1" ht="16.5" customHeight="1" x14ac:dyDescent="0.3">
      <c r="A30" s="196" t="s">
        <v>7</v>
      </c>
      <c r="B30" s="196"/>
      <c r="C30" s="196"/>
      <c r="D30" s="196"/>
      <c r="E30" s="196"/>
      <c r="F30" s="196"/>
      <c r="G30" s="196"/>
      <c r="H30" s="196"/>
      <c r="I30" s="196"/>
      <c r="J30" s="64"/>
      <c r="K30" s="195"/>
      <c r="L30" s="195"/>
      <c r="M30" s="195"/>
      <c r="N30" s="195"/>
      <c r="O30" s="195"/>
      <c r="P30" s="195"/>
      <c r="Q30" s="195"/>
      <c r="R30" s="195"/>
      <c r="S30" s="37"/>
      <c r="T30" s="37"/>
      <c r="U30" s="37"/>
    </row>
    <row r="31" spans="1:21" s="16" customFormat="1" ht="15.75" customHeight="1" x14ac:dyDescent="0.3">
      <c r="A31" s="93"/>
      <c r="B31" s="195"/>
      <c r="C31" s="195"/>
      <c r="D31" s="195"/>
      <c r="E31" s="195"/>
      <c r="F31" s="195"/>
      <c r="G31" s="195"/>
      <c r="H31" s="195"/>
      <c r="I31" s="195"/>
      <c r="J31" s="201"/>
      <c r="K31" s="201"/>
      <c r="L31" s="201"/>
      <c r="M31" s="201"/>
      <c r="N31" s="201"/>
      <c r="O31" s="201"/>
      <c r="P31" s="201"/>
      <c r="Q31" s="201"/>
      <c r="R31" s="201"/>
      <c r="S31" s="37"/>
      <c r="T31" s="37"/>
      <c r="U31" s="37"/>
    </row>
    <row r="32" spans="1:21" s="16" customFormat="1" ht="15.75" customHeight="1" x14ac:dyDescent="0.3">
      <c r="A32" s="196"/>
      <c r="B32" s="196"/>
      <c r="C32" s="196"/>
      <c r="D32" s="196"/>
      <c r="E32" s="196"/>
      <c r="F32" s="196"/>
      <c r="G32" s="196"/>
      <c r="H32" s="196"/>
      <c r="I32" s="196"/>
      <c r="J32" s="64"/>
      <c r="K32" s="195"/>
      <c r="L32" s="195"/>
      <c r="M32" s="195"/>
      <c r="N32" s="195"/>
      <c r="O32" s="195"/>
      <c r="P32" s="195"/>
      <c r="Q32" s="195"/>
      <c r="R32" s="195"/>
      <c r="S32" s="37"/>
      <c r="T32" s="37"/>
      <c r="U32" s="37"/>
    </row>
    <row r="33" spans="10:21" s="94" customFormat="1" ht="12.75" customHeight="1" x14ac:dyDescent="0.3">
      <c r="J33" s="93"/>
      <c r="K33" s="195"/>
      <c r="L33" s="195"/>
      <c r="M33" s="195"/>
      <c r="N33" s="195"/>
      <c r="O33" s="195"/>
      <c r="P33" s="195"/>
      <c r="Q33" s="195"/>
      <c r="R33" s="195"/>
      <c r="S33" s="95"/>
      <c r="T33" s="95"/>
      <c r="U33" s="95"/>
    </row>
  </sheetData>
  <mergeCells count="49">
    <mergeCell ref="B27:I27"/>
    <mergeCell ref="B28:I28"/>
    <mergeCell ref="B23:I23"/>
    <mergeCell ref="B24:I24"/>
    <mergeCell ref="B25:I25"/>
    <mergeCell ref="B26:I26"/>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K13:R13"/>
    <mergeCell ref="K14:R14"/>
    <mergeCell ref="K15:R15"/>
    <mergeCell ref="K20:R20"/>
    <mergeCell ref="K21:R21"/>
    <mergeCell ref="P2:R2"/>
    <mergeCell ref="E5:G5"/>
    <mergeCell ref="P4:R4"/>
    <mergeCell ref="E2:O4"/>
    <mergeCell ref="A8:I8"/>
    <mergeCell ref="J8:R8"/>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129</v>
      </c>
      <c r="F5" s="205"/>
      <c r="G5" s="205"/>
      <c r="H5" s="68"/>
      <c r="I5" s="68"/>
      <c r="J5" s="13"/>
      <c r="L5" s="8"/>
      <c r="M5" s="68"/>
      <c r="N5" s="68"/>
      <c r="O5" s="68"/>
      <c r="P5" s="68"/>
    </row>
    <row r="6" spans="1:16" ht="18.75" x14ac:dyDescent="0.25">
      <c r="D6" s="21"/>
      <c r="E6" s="231" t="s">
        <v>121</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122</v>
      </c>
      <c r="F8" s="234"/>
      <c r="G8" s="234"/>
      <c r="H8" s="234"/>
      <c r="I8" s="255" t="s">
        <v>123</v>
      </c>
      <c r="J8" s="255"/>
      <c r="K8" s="255"/>
      <c r="L8" s="262" t="s">
        <v>174</v>
      </c>
      <c r="M8" s="262"/>
      <c r="N8" s="262"/>
      <c r="O8" s="262"/>
    </row>
    <row r="9" spans="1:16" s="86" customFormat="1" ht="14.25" customHeight="1" x14ac:dyDescent="0.2">
      <c r="A9" s="20"/>
      <c r="B9" s="256" t="s">
        <v>246</v>
      </c>
      <c r="C9" s="256"/>
      <c r="D9" s="9"/>
      <c r="E9" s="4"/>
      <c r="F9" s="4"/>
      <c r="G9" s="4"/>
      <c r="H9" s="4"/>
      <c r="I9" s="4"/>
      <c r="J9" s="4"/>
      <c r="K9" s="4"/>
      <c r="L9" s="4"/>
      <c r="M9" s="4"/>
      <c r="N9" s="4"/>
      <c r="O9" s="4"/>
    </row>
    <row r="10" spans="1:16" s="86" customFormat="1" ht="14.25" customHeight="1" x14ac:dyDescent="0.2">
      <c r="A10" s="20"/>
      <c r="B10" s="256" t="s">
        <v>247</v>
      </c>
      <c r="C10" s="256"/>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177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0"/>
      <c r="B17" s="256"/>
      <c r="C17" s="256"/>
      <c r="D17" s="8"/>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3">
      <c r="A21" s="230" t="s">
        <v>1</v>
      </c>
      <c r="B21" s="230"/>
      <c r="C21" s="230"/>
      <c r="D21" s="8"/>
      <c r="E21" s="8"/>
      <c r="F21" s="8"/>
      <c r="G21" s="8"/>
    </row>
    <row r="22" spans="1:16" s="9" customFormat="1" ht="14.25" customHeight="1" x14ac:dyDescent="0.3">
      <c r="A22" s="229" t="s">
        <v>19</v>
      </c>
      <c r="B22" s="229"/>
      <c r="C22" s="229"/>
      <c r="D22" s="229"/>
      <c r="E22" s="8"/>
      <c r="F22" s="8"/>
      <c r="G22" s="8"/>
      <c r="H22" s="11"/>
      <c r="I22" s="11"/>
      <c r="J22" s="11"/>
      <c r="K22" s="11"/>
      <c r="L22" s="11"/>
      <c r="M22" s="11"/>
      <c r="N22" s="11"/>
      <c r="O22" s="11"/>
    </row>
    <row r="23" spans="1:16" s="9" customFormat="1" ht="13.5" customHeight="1" x14ac:dyDescent="0.3">
      <c r="A23" s="20"/>
      <c r="B23" s="20"/>
      <c r="C23" s="20"/>
      <c r="D23" s="14"/>
      <c r="E23" s="227"/>
      <c r="F23" s="227"/>
      <c r="G23" s="227"/>
      <c r="H23" s="38"/>
      <c r="I23" s="38"/>
      <c r="J23" s="38"/>
      <c r="K23" s="38"/>
      <c r="L23" s="38"/>
      <c r="M23" s="38"/>
      <c r="N23" s="38"/>
      <c r="O23" s="38"/>
    </row>
    <row r="24" spans="1:16"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3">
      <c r="A25" s="241" t="s">
        <v>207</v>
      </c>
      <c r="B25" s="242"/>
      <c r="C25" s="242"/>
      <c r="D25" s="242"/>
      <c r="E25" s="243"/>
      <c r="F25" s="84">
        <v>1228</v>
      </c>
      <c r="G25" s="84">
        <v>1427</v>
      </c>
      <c r="H25" s="84">
        <v>1321</v>
      </c>
      <c r="I25" s="84">
        <v>1219</v>
      </c>
      <c r="J25" s="84"/>
      <c r="K25" s="84"/>
      <c r="L25" s="84"/>
      <c r="M25" s="84"/>
      <c r="N25" s="84"/>
      <c r="O25" s="84"/>
    </row>
    <row r="26" spans="1:16" s="9" customFormat="1" ht="15" customHeight="1" x14ac:dyDescent="0.3">
      <c r="A26" s="241" t="s">
        <v>124</v>
      </c>
      <c r="B26" s="242"/>
      <c r="C26" s="242"/>
      <c r="D26" s="242"/>
      <c r="E26" s="243"/>
      <c r="F26" s="84">
        <v>170</v>
      </c>
      <c r="G26" s="84">
        <v>189</v>
      </c>
      <c r="H26" s="84">
        <v>182</v>
      </c>
      <c r="I26" s="84">
        <v>165</v>
      </c>
      <c r="J26" s="84"/>
      <c r="K26" s="84"/>
      <c r="L26" s="84"/>
      <c r="M26" s="84"/>
      <c r="N26" s="84"/>
      <c r="O26" s="84"/>
    </row>
    <row r="27" spans="1:16" s="86" customFormat="1" ht="15" customHeight="1" x14ac:dyDescent="0.3">
      <c r="A27" s="241" t="s">
        <v>122</v>
      </c>
      <c r="B27" s="242"/>
      <c r="C27" s="242"/>
      <c r="D27" s="242"/>
      <c r="E27" s="243"/>
      <c r="F27" s="116">
        <v>0.13843648210000001</v>
      </c>
      <c r="G27" s="116">
        <v>0.1324456903</v>
      </c>
      <c r="H27" s="116">
        <v>0.13777441330000001</v>
      </c>
      <c r="I27" s="116">
        <v>0.13535684989999999</v>
      </c>
      <c r="J27" s="116"/>
      <c r="K27" s="116"/>
      <c r="L27" s="116"/>
      <c r="M27" s="116"/>
      <c r="N27" s="116"/>
      <c r="O27" s="116"/>
    </row>
    <row r="28" spans="1:16" s="9" customFormat="1" ht="15" customHeight="1" x14ac:dyDescent="0.3">
      <c r="A28" s="241" t="s">
        <v>125</v>
      </c>
      <c r="B28" s="242"/>
      <c r="C28" s="242"/>
      <c r="D28" s="242"/>
      <c r="E28" s="243"/>
      <c r="F28" s="58">
        <v>49</v>
      </c>
      <c r="G28" s="58">
        <v>46</v>
      </c>
      <c r="H28" s="58">
        <v>46</v>
      </c>
      <c r="I28" s="58">
        <v>30</v>
      </c>
      <c r="J28" s="58"/>
      <c r="K28" s="58"/>
      <c r="L28" s="58"/>
      <c r="M28" s="58"/>
      <c r="N28" s="58"/>
      <c r="O28" s="58"/>
    </row>
    <row r="29" spans="1:16" s="9" customFormat="1" ht="15" customHeight="1" x14ac:dyDescent="0.3">
      <c r="A29" s="241" t="s">
        <v>126</v>
      </c>
      <c r="B29" s="242"/>
      <c r="C29" s="242"/>
      <c r="D29" s="242"/>
      <c r="E29" s="243"/>
      <c r="F29" s="116">
        <v>3.99022801E-2</v>
      </c>
      <c r="G29" s="116">
        <v>3.2235459000000001E-2</v>
      </c>
      <c r="H29" s="116">
        <v>3.4822104499999999E-2</v>
      </c>
      <c r="I29" s="116">
        <v>2.4610336300000001E-2</v>
      </c>
      <c r="J29" s="116"/>
      <c r="K29" s="116"/>
      <c r="L29" s="116"/>
      <c r="M29" s="116"/>
      <c r="N29" s="116"/>
      <c r="O29" s="116"/>
    </row>
    <row r="30" spans="1:16" s="9" customFormat="1" ht="15" customHeight="1" x14ac:dyDescent="0.3">
      <c r="A30" s="241" t="s">
        <v>127</v>
      </c>
      <c r="B30" s="242"/>
      <c r="C30" s="242"/>
      <c r="D30" s="242"/>
      <c r="E30" s="243"/>
      <c r="F30" s="58">
        <v>20</v>
      </c>
      <c r="G30" s="58">
        <v>23</v>
      </c>
      <c r="H30" s="58">
        <v>24</v>
      </c>
      <c r="I30" s="58">
        <v>17</v>
      </c>
      <c r="J30" s="58"/>
      <c r="K30" s="58"/>
      <c r="L30" s="58"/>
      <c r="M30" s="58"/>
      <c r="N30" s="58"/>
      <c r="O30" s="58"/>
    </row>
    <row r="31" spans="1:16" s="10" customFormat="1" ht="15" customHeight="1" x14ac:dyDescent="0.3">
      <c r="A31" s="241" t="s">
        <v>128</v>
      </c>
      <c r="B31" s="242"/>
      <c r="C31" s="242"/>
      <c r="D31" s="242"/>
      <c r="E31" s="243"/>
      <c r="F31" s="116">
        <v>1.6286644999999999E-2</v>
      </c>
      <c r="G31" s="116">
        <v>1.6117729500000001E-2</v>
      </c>
      <c r="H31" s="116">
        <v>1.8168054499999999E-2</v>
      </c>
      <c r="I31" s="116">
        <v>1.39458573E-2</v>
      </c>
      <c r="J31" s="116"/>
      <c r="K31" s="116"/>
      <c r="L31" s="116"/>
      <c r="M31" s="116"/>
      <c r="N31" s="116"/>
      <c r="O31" s="116"/>
      <c r="P31" s="83"/>
    </row>
    <row r="32" spans="1:16" s="10" customFormat="1" ht="15" customHeight="1" x14ac:dyDescent="0.3">
      <c r="A32" s="247"/>
      <c r="B32" s="248"/>
      <c r="C32" s="248"/>
      <c r="D32" s="248"/>
      <c r="E32" s="249"/>
      <c r="F32" s="89"/>
      <c r="G32" s="89"/>
      <c r="H32" s="89"/>
      <c r="I32" s="89"/>
      <c r="J32" s="89"/>
      <c r="K32" s="89"/>
      <c r="L32" s="89"/>
      <c r="M32" s="89"/>
      <c r="N32" s="89"/>
      <c r="O32" s="89"/>
    </row>
    <row r="33" spans="1:15" s="10" customFormat="1" ht="15" customHeight="1" x14ac:dyDescent="0.3">
      <c r="A33" s="247"/>
      <c r="B33" s="248"/>
      <c r="C33" s="248"/>
      <c r="D33" s="248"/>
      <c r="E33" s="249"/>
      <c r="F33" s="90"/>
      <c r="G33" s="90"/>
      <c r="H33" s="90"/>
      <c r="I33" s="90"/>
      <c r="J33" s="90"/>
      <c r="K33" s="90"/>
      <c r="L33" s="90"/>
      <c r="M33" s="90"/>
      <c r="N33" s="90"/>
      <c r="O33" s="90"/>
    </row>
    <row r="34" spans="1:15" s="10" customFormat="1" ht="15" customHeight="1" x14ac:dyDescent="0.3">
      <c r="A34" s="247"/>
      <c r="B34" s="248"/>
      <c r="C34" s="248"/>
      <c r="D34" s="248"/>
      <c r="E34" s="249"/>
      <c r="F34" s="89"/>
      <c r="G34" s="89"/>
      <c r="H34" s="89"/>
      <c r="I34" s="89"/>
      <c r="J34" s="89"/>
      <c r="K34" s="89"/>
      <c r="L34" s="89"/>
      <c r="M34" s="89"/>
      <c r="N34" s="89"/>
      <c r="O34" s="89"/>
    </row>
    <row r="35" spans="1:15" s="10" customFormat="1" ht="15" customHeight="1" x14ac:dyDescent="0.3">
      <c r="A35" s="247"/>
      <c r="B35" s="248"/>
      <c r="C35" s="248"/>
      <c r="D35" s="248"/>
      <c r="E35" s="249"/>
      <c r="F35" s="89"/>
      <c r="G35" s="89"/>
      <c r="H35" s="89"/>
      <c r="I35" s="89"/>
      <c r="J35" s="89"/>
      <c r="K35" s="89"/>
      <c r="L35" s="89"/>
      <c r="M35" s="89"/>
      <c r="N35" s="89"/>
      <c r="O35" s="89"/>
    </row>
    <row r="36" spans="1:15" s="10" customFormat="1" ht="15" customHeight="1" x14ac:dyDescent="0.3">
      <c r="A36" s="247"/>
      <c r="B36" s="248"/>
      <c r="C36" s="248"/>
      <c r="D36" s="248"/>
      <c r="E36" s="249"/>
      <c r="F36" s="89"/>
      <c r="G36" s="89"/>
      <c r="H36" s="89"/>
      <c r="I36" s="89"/>
      <c r="J36" s="89"/>
      <c r="K36" s="89"/>
      <c r="L36" s="89"/>
      <c r="M36" s="89"/>
      <c r="N36" s="89"/>
      <c r="O36" s="89"/>
    </row>
    <row r="37" spans="1:15" s="10" customFormat="1" ht="15" customHeight="1" x14ac:dyDescent="0.3">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 ref="E23:G23"/>
    <mergeCell ref="A24:E24"/>
    <mergeCell ref="A13:C13"/>
    <mergeCell ref="B17:C17"/>
    <mergeCell ref="E2:M4"/>
    <mergeCell ref="A8:C8"/>
    <mergeCell ref="A21:C21"/>
    <mergeCell ref="A22:D22"/>
    <mergeCell ref="B9:C9"/>
    <mergeCell ref="B10:C10"/>
    <mergeCell ref="B11:D12"/>
    <mergeCell ref="A14:D16"/>
    <mergeCell ref="B20:D20"/>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319</v>
      </c>
      <c r="F5" s="205"/>
      <c r="G5" s="205"/>
      <c r="H5" s="68"/>
      <c r="I5" s="68"/>
      <c r="J5" s="13"/>
      <c r="O5" s="68"/>
      <c r="P5" s="68"/>
    </row>
    <row r="6" spans="1:16" ht="18.75" x14ac:dyDescent="0.25">
      <c r="D6" s="21"/>
      <c r="E6" s="231" t="s">
        <v>312</v>
      </c>
      <c r="F6" s="231"/>
      <c r="G6" s="231"/>
      <c r="H6" s="231"/>
      <c r="I6" s="231"/>
      <c r="J6" s="231"/>
      <c r="K6" s="231"/>
      <c r="L6" s="231"/>
      <c r="M6" s="231"/>
      <c r="N6" s="231"/>
      <c r="O6" s="231"/>
      <c r="P6" s="21"/>
    </row>
    <row r="7" spans="1:16" s="176" customFormat="1" ht="9" customHeight="1" x14ac:dyDescent="0.2">
      <c r="D7" s="74"/>
    </row>
    <row r="8" spans="1:16" s="176" customFormat="1" ht="13.5" customHeight="1" x14ac:dyDescent="0.2">
      <c r="A8" s="230" t="s">
        <v>239</v>
      </c>
      <c r="B8" s="230"/>
      <c r="C8" s="230"/>
      <c r="D8" s="74"/>
      <c r="E8" s="252" t="s">
        <v>290</v>
      </c>
      <c r="F8" s="252"/>
      <c r="G8" s="252"/>
      <c r="H8" s="252"/>
      <c r="K8" s="184" t="s">
        <v>289</v>
      </c>
      <c r="L8" s="180"/>
      <c r="N8" s="181"/>
      <c r="O8" s="181"/>
    </row>
    <row r="9" spans="1:16" s="152" customFormat="1" ht="14.25" customHeight="1" x14ac:dyDescent="0.25">
      <c r="A9" s="185"/>
      <c r="B9" s="256" t="s">
        <v>248</v>
      </c>
      <c r="C9" s="256"/>
      <c r="D9" s="256"/>
      <c r="E9" s="4"/>
      <c r="F9" s="4"/>
      <c r="G9" s="4"/>
      <c r="H9" s="4"/>
      <c r="I9" s="4"/>
      <c r="J9" s="4"/>
      <c r="K9" s="4"/>
      <c r="L9" s="4"/>
      <c r="M9" s="4"/>
      <c r="N9" s="4"/>
      <c r="O9" s="4"/>
    </row>
    <row r="10" spans="1:16" s="152" customFormat="1" ht="14.25" customHeight="1" x14ac:dyDescent="0.25">
      <c r="A10" s="20"/>
      <c r="B10" s="256" t="s">
        <v>231</v>
      </c>
      <c r="C10" s="256"/>
      <c r="D10" s="256"/>
      <c r="E10" s="7"/>
      <c r="F10" s="7"/>
      <c r="G10" s="7"/>
      <c r="H10" s="7"/>
      <c r="I10" s="7"/>
      <c r="J10" s="7"/>
      <c r="K10" s="7"/>
      <c r="L10" s="7"/>
      <c r="M10" s="7"/>
      <c r="N10" s="7"/>
      <c r="O10" s="7"/>
    </row>
    <row r="11" spans="1:16" s="152" customFormat="1" ht="14.25" customHeight="1" x14ac:dyDescent="0.25">
      <c r="A11" s="20"/>
      <c r="B11" s="256" t="s">
        <v>34</v>
      </c>
      <c r="C11" s="256"/>
      <c r="D11" s="256"/>
      <c r="E11" s="8"/>
      <c r="F11" s="8"/>
      <c r="G11" s="8"/>
      <c r="H11" s="4"/>
      <c r="I11" s="4"/>
      <c r="J11" s="4"/>
      <c r="K11" s="4"/>
      <c r="L11" s="4"/>
      <c r="M11" s="4"/>
      <c r="N11" s="4"/>
      <c r="O11" s="4"/>
    </row>
    <row r="12" spans="1:16" s="9" customFormat="1" ht="14.25" customHeight="1" x14ac:dyDescent="0.2">
      <c r="A12" s="20"/>
      <c r="B12" s="256" t="s">
        <v>35</v>
      </c>
      <c r="C12" s="256"/>
      <c r="D12" s="256"/>
      <c r="E12" s="8"/>
      <c r="F12" s="8"/>
      <c r="G12" s="8"/>
    </row>
    <row r="13" spans="1:16" s="9" customFormat="1" ht="14.25" customHeight="1" x14ac:dyDescent="0.2">
      <c r="A13" s="20"/>
      <c r="B13" s="256" t="s">
        <v>36</v>
      </c>
      <c r="C13" s="256"/>
      <c r="D13" s="256"/>
      <c r="E13" s="8"/>
      <c r="F13" s="8"/>
      <c r="G13" s="8"/>
      <c r="H13" s="11"/>
      <c r="I13" s="11"/>
      <c r="J13" s="11"/>
      <c r="K13" s="11"/>
      <c r="L13" s="11"/>
      <c r="M13" s="11"/>
      <c r="N13" s="11"/>
      <c r="O13" s="11"/>
    </row>
    <row r="14" spans="1:16" s="9" customFormat="1" ht="14.25" customHeight="1" x14ac:dyDescent="0.2">
      <c r="A14" s="20"/>
      <c r="B14" s="256" t="s">
        <v>37</v>
      </c>
      <c r="C14" s="256"/>
      <c r="D14" s="256"/>
      <c r="E14" s="8"/>
      <c r="F14" s="8"/>
      <c r="G14" s="8"/>
      <c r="H14" s="12"/>
      <c r="I14" s="12"/>
      <c r="J14" s="12"/>
      <c r="K14" s="12"/>
      <c r="L14" s="12"/>
      <c r="M14" s="12"/>
      <c r="N14" s="12"/>
      <c r="O14" s="12"/>
    </row>
    <row r="15" spans="1:16" s="152" customFormat="1" ht="14.25" customHeight="1" x14ac:dyDescent="0.25">
      <c r="A15" s="20"/>
      <c r="B15" s="256" t="s">
        <v>38</v>
      </c>
      <c r="C15" s="256"/>
      <c r="D15" s="256"/>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3">
      <c r="A21" s="230" t="s">
        <v>1</v>
      </c>
      <c r="B21" s="230"/>
      <c r="C21" s="230"/>
      <c r="D21" s="8"/>
      <c r="E21" s="8"/>
      <c r="F21" s="8"/>
      <c r="G21" s="8"/>
    </row>
    <row r="22" spans="1:15" s="9" customFormat="1" ht="14.25" customHeight="1" x14ac:dyDescent="0.3">
      <c r="A22" s="229" t="s">
        <v>19</v>
      </c>
      <c r="B22" s="229"/>
      <c r="C22" s="229"/>
      <c r="D22" s="229"/>
      <c r="E22" s="8"/>
      <c r="F22" s="8"/>
      <c r="G22" s="8"/>
      <c r="H22" s="11"/>
      <c r="I22" s="11"/>
      <c r="J22" s="11"/>
      <c r="K22" s="11"/>
      <c r="L22" s="11"/>
      <c r="M22" s="11"/>
      <c r="N22" s="11"/>
      <c r="O22" s="11"/>
    </row>
    <row r="23" spans="1:15" s="9" customFormat="1" ht="13.5" customHeight="1" x14ac:dyDescent="0.3">
      <c r="A23" s="20"/>
      <c r="B23" s="20"/>
      <c r="C23" s="20"/>
      <c r="D23" s="14"/>
      <c r="E23" s="227"/>
      <c r="F23" s="227"/>
      <c r="G23" s="227"/>
      <c r="H23" s="38"/>
      <c r="I23" s="38"/>
      <c r="J23" s="38"/>
      <c r="K23" s="38"/>
      <c r="L23" s="38"/>
      <c r="M23" s="38"/>
      <c r="N23" s="38"/>
      <c r="O23" s="38"/>
    </row>
    <row r="24" spans="1:15"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3">
      <c r="A25" s="241" t="s">
        <v>207</v>
      </c>
      <c r="B25" s="242"/>
      <c r="C25" s="242"/>
      <c r="D25" s="242"/>
      <c r="E25" s="243"/>
      <c r="F25" s="84">
        <v>1228</v>
      </c>
      <c r="G25" s="84">
        <v>1427</v>
      </c>
      <c r="H25" s="84">
        <v>1321</v>
      </c>
      <c r="I25" s="84">
        <v>1219</v>
      </c>
      <c r="J25" s="84"/>
      <c r="K25" s="84"/>
      <c r="L25" s="84"/>
      <c r="M25" s="84"/>
      <c r="N25" s="84"/>
      <c r="O25" s="84"/>
    </row>
    <row r="26" spans="1:15" s="9" customFormat="1" ht="13.5" customHeight="1" x14ac:dyDescent="0.3">
      <c r="A26" s="241" t="s">
        <v>291</v>
      </c>
      <c r="B26" s="242"/>
      <c r="C26" s="242"/>
      <c r="D26" s="242"/>
      <c r="E26" s="243"/>
      <c r="F26" s="84">
        <v>119</v>
      </c>
      <c r="G26" s="84">
        <v>122</v>
      </c>
      <c r="H26" s="84">
        <v>104</v>
      </c>
      <c r="I26" s="84">
        <v>72</v>
      </c>
      <c r="J26" s="84"/>
      <c r="K26" s="84"/>
      <c r="L26" s="84"/>
      <c r="M26" s="84"/>
      <c r="N26" s="84"/>
      <c r="O26" s="84"/>
    </row>
    <row r="27" spans="1:15" s="152" customFormat="1" ht="13.5" customHeight="1" x14ac:dyDescent="0.3">
      <c r="A27" s="241" t="s">
        <v>292</v>
      </c>
      <c r="B27" s="242"/>
      <c r="C27" s="242"/>
      <c r="D27" s="242"/>
      <c r="E27" s="243"/>
      <c r="F27" s="116">
        <v>9.69055375E-2</v>
      </c>
      <c r="G27" s="116">
        <v>8.5494043399999997E-2</v>
      </c>
      <c r="H27" s="116">
        <v>7.8728236199999996E-2</v>
      </c>
      <c r="I27" s="116">
        <v>5.90648072E-2</v>
      </c>
      <c r="J27" s="116"/>
      <c r="K27" s="116"/>
      <c r="L27" s="116"/>
      <c r="M27" s="116"/>
      <c r="N27" s="116"/>
      <c r="O27" s="116"/>
    </row>
    <row r="28" spans="1:15" s="152" customFormat="1" ht="13.5" customHeight="1" x14ac:dyDescent="0.3">
      <c r="A28" s="177" t="s">
        <v>293</v>
      </c>
      <c r="B28" s="178"/>
      <c r="C28" s="178"/>
      <c r="D28" s="178"/>
      <c r="E28" s="179"/>
      <c r="F28" s="84">
        <v>64</v>
      </c>
      <c r="G28" s="84">
        <v>63</v>
      </c>
      <c r="H28" s="84">
        <v>57</v>
      </c>
      <c r="I28" s="84">
        <v>41</v>
      </c>
      <c r="J28" s="84"/>
      <c r="K28" s="84"/>
      <c r="L28" s="84"/>
      <c r="M28" s="84"/>
      <c r="N28" s="84"/>
      <c r="O28" s="84"/>
    </row>
    <row r="29" spans="1:15" s="152" customFormat="1" ht="13.5" customHeight="1" x14ac:dyDescent="0.3">
      <c r="A29" s="177" t="s">
        <v>294</v>
      </c>
      <c r="B29" s="178"/>
      <c r="C29" s="178"/>
      <c r="D29" s="178"/>
      <c r="E29" s="179"/>
      <c r="F29" s="116">
        <v>0.1056105611</v>
      </c>
      <c r="G29" s="116">
        <v>9.3195266299999996E-2</v>
      </c>
      <c r="H29" s="116">
        <v>9.2084006499999996E-2</v>
      </c>
      <c r="I29" s="116">
        <v>6.7993366499999999E-2</v>
      </c>
      <c r="J29" s="116"/>
      <c r="K29" s="116"/>
      <c r="L29" s="116"/>
      <c r="M29" s="116"/>
      <c r="N29" s="116"/>
      <c r="O29" s="116"/>
    </row>
    <row r="30" spans="1:15" s="152" customFormat="1" ht="13.5" customHeight="1" x14ac:dyDescent="0.3">
      <c r="A30" s="241" t="s">
        <v>23</v>
      </c>
      <c r="B30" s="242"/>
      <c r="C30" s="242"/>
      <c r="D30" s="242"/>
      <c r="E30" s="243"/>
      <c r="F30" s="84">
        <v>46</v>
      </c>
      <c r="G30" s="84">
        <v>53</v>
      </c>
      <c r="H30" s="84">
        <v>39</v>
      </c>
      <c r="I30" s="84">
        <v>24</v>
      </c>
      <c r="J30" s="84"/>
      <c r="K30" s="84"/>
      <c r="L30" s="84"/>
      <c r="M30" s="84"/>
      <c r="N30" s="84"/>
      <c r="O30" s="84"/>
    </row>
    <row r="31" spans="1:15" s="152" customFormat="1" ht="13.5" customHeight="1" x14ac:dyDescent="0.3">
      <c r="A31" s="241" t="s">
        <v>24</v>
      </c>
      <c r="B31" s="242"/>
      <c r="C31" s="242"/>
      <c r="D31" s="242"/>
      <c r="E31" s="243"/>
      <c r="F31" s="116">
        <v>9.4650205799999998E-2</v>
      </c>
      <c r="G31" s="116">
        <v>8.6601307200000005E-2</v>
      </c>
      <c r="H31" s="116">
        <v>6.9271758399999994E-2</v>
      </c>
      <c r="I31" s="116">
        <v>4.9484536099999997E-2</v>
      </c>
      <c r="J31" s="116"/>
      <c r="K31" s="116"/>
      <c r="L31" s="116"/>
      <c r="M31" s="116"/>
      <c r="N31" s="116"/>
      <c r="O31" s="116"/>
    </row>
    <row r="32" spans="1:15" s="9" customFormat="1" ht="13.5" customHeight="1" x14ac:dyDescent="0.3">
      <c r="A32" s="241" t="s">
        <v>25</v>
      </c>
      <c r="B32" s="242"/>
      <c r="C32" s="242"/>
      <c r="D32" s="242"/>
      <c r="E32" s="243"/>
      <c r="F32" s="84" t="s">
        <v>334</v>
      </c>
      <c r="G32" s="84" t="s">
        <v>334</v>
      </c>
      <c r="H32" s="84" t="s">
        <v>334</v>
      </c>
      <c r="I32" s="84" t="s">
        <v>334</v>
      </c>
      <c r="J32" s="84"/>
      <c r="K32" s="84"/>
      <c r="L32" s="84"/>
      <c r="M32" s="84"/>
      <c r="N32" s="84"/>
      <c r="O32" s="84"/>
    </row>
    <row r="33" spans="1:15" s="9" customFormat="1" ht="13.5" customHeight="1" x14ac:dyDescent="0.3">
      <c r="A33" s="241" t="s">
        <v>26</v>
      </c>
      <c r="B33" s="242"/>
      <c r="C33" s="242"/>
      <c r="D33" s="242"/>
      <c r="E33" s="243"/>
      <c r="F33" s="116"/>
      <c r="G33" s="116"/>
      <c r="H33" s="116"/>
      <c r="I33" s="116"/>
      <c r="J33" s="116"/>
      <c r="K33" s="116"/>
      <c r="L33" s="116"/>
      <c r="M33" s="116"/>
      <c r="N33" s="116"/>
      <c r="O33" s="116"/>
    </row>
    <row r="34" spans="1:15" s="9" customFormat="1" ht="13.5" customHeight="1" x14ac:dyDescent="0.3">
      <c r="A34" s="241" t="s">
        <v>27</v>
      </c>
      <c r="B34" s="242"/>
      <c r="C34" s="242"/>
      <c r="D34" s="242"/>
      <c r="E34" s="243"/>
      <c r="F34" s="84" t="s">
        <v>334</v>
      </c>
      <c r="G34" s="84" t="s">
        <v>334</v>
      </c>
      <c r="H34" s="84" t="s">
        <v>334</v>
      </c>
      <c r="I34" s="84" t="s">
        <v>334</v>
      </c>
      <c r="J34" s="84"/>
      <c r="K34" s="84"/>
      <c r="L34" s="84"/>
      <c r="M34" s="84"/>
      <c r="N34" s="84"/>
      <c r="O34" s="84"/>
    </row>
    <row r="35" spans="1:15" s="10" customFormat="1" ht="13.5" customHeight="1" x14ac:dyDescent="0.3">
      <c r="A35" s="241" t="s">
        <v>28</v>
      </c>
      <c r="B35" s="242"/>
      <c r="C35" s="242"/>
      <c r="D35" s="242"/>
      <c r="E35" s="243"/>
      <c r="F35" s="116"/>
      <c r="G35" s="116"/>
      <c r="H35" s="116"/>
      <c r="I35" s="116"/>
      <c r="J35" s="116"/>
      <c r="K35" s="116"/>
      <c r="L35" s="116"/>
      <c r="M35" s="116"/>
      <c r="N35" s="116"/>
      <c r="O35" s="116"/>
    </row>
    <row r="36" spans="1:15" s="10" customFormat="1" ht="13.5" customHeight="1" x14ac:dyDescent="0.3">
      <c r="A36" s="241" t="s">
        <v>29</v>
      </c>
      <c r="B36" s="242"/>
      <c r="C36" s="242"/>
      <c r="D36" s="242"/>
      <c r="E36" s="243"/>
      <c r="F36" s="84" t="s">
        <v>334</v>
      </c>
      <c r="G36" s="84" t="s">
        <v>334</v>
      </c>
      <c r="H36" s="84" t="s">
        <v>334</v>
      </c>
      <c r="I36" s="84" t="s">
        <v>334</v>
      </c>
      <c r="J36" s="84"/>
      <c r="K36" s="84"/>
      <c r="L36" s="84"/>
      <c r="M36" s="84"/>
      <c r="N36" s="84"/>
      <c r="O36" s="84"/>
    </row>
    <row r="37" spans="1:15" s="10" customFormat="1" ht="13.5" customHeight="1" x14ac:dyDescent="0.3">
      <c r="A37" s="241" t="s">
        <v>30</v>
      </c>
      <c r="B37" s="242"/>
      <c r="C37" s="242"/>
      <c r="D37" s="242"/>
      <c r="E37" s="243"/>
      <c r="F37" s="116"/>
      <c r="G37" s="116"/>
      <c r="H37" s="116"/>
      <c r="I37" s="116"/>
      <c r="J37" s="116"/>
      <c r="K37" s="116"/>
      <c r="L37" s="116"/>
      <c r="M37" s="116"/>
      <c r="N37" s="116"/>
      <c r="O37" s="116"/>
    </row>
    <row r="38" spans="1:15" s="1" customFormat="1" ht="13.5" customHeight="1" x14ac:dyDescent="0.3">
      <c r="A38" s="241" t="s">
        <v>31</v>
      </c>
      <c r="B38" s="242"/>
      <c r="C38" s="242"/>
      <c r="D38" s="242"/>
      <c r="E38" s="243"/>
      <c r="F38" s="84" t="s">
        <v>334</v>
      </c>
      <c r="G38" s="84" t="s">
        <v>334</v>
      </c>
      <c r="H38" s="84" t="s">
        <v>334</v>
      </c>
      <c r="I38" s="84" t="s">
        <v>334</v>
      </c>
      <c r="J38" s="84"/>
      <c r="K38" s="84"/>
      <c r="L38" s="84"/>
      <c r="M38" s="84"/>
      <c r="N38" s="84"/>
      <c r="O38" s="84"/>
    </row>
    <row r="39" spans="1:15" s="1" customFormat="1" ht="13.5" customHeight="1" x14ac:dyDescent="0.3">
      <c r="A39" s="241" t="s">
        <v>32</v>
      </c>
      <c r="B39" s="242"/>
      <c r="C39" s="242"/>
      <c r="D39" s="242"/>
      <c r="E39" s="243"/>
      <c r="F39" s="116"/>
      <c r="G39" s="116"/>
      <c r="H39" s="116"/>
      <c r="I39" s="116"/>
      <c r="J39" s="116"/>
      <c r="K39" s="116"/>
      <c r="L39" s="116"/>
      <c r="M39" s="116"/>
      <c r="N39" s="116"/>
      <c r="O39" s="116"/>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ht="14.45" x14ac:dyDescent="0.3">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A38:E38"/>
    <mergeCell ref="A39:E39"/>
    <mergeCell ref="A32:E32"/>
    <mergeCell ref="A33:E33"/>
    <mergeCell ref="A34:E34"/>
    <mergeCell ref="A35:E35"/>
    <mergeCell ref="A36:E36"/>
    <mergeCell ref="A37:E37"/>
    <mergeCell ref="A31:E31"/>
    <mergeCell ref="B15:D15"/>
    <mergeCell ref="A17:C17"/>
    <mergeCell ref="A18:C20"/>
    <mergeCell ref="A21:C21"/>
    <mergeCell ref="A22:D22"/>
    <mergeCell ref="E23:G23"/>
    <mergeCell ref="A24:E24"/>
    <mergeCell ref="A25:E25"/>
    <mergeCell ref="A26:E26"/>
    <mergeCell ref="A27:E27"/>
    <mergeCell ref="A30:E30"/>
    <mergeCell ref="B14:D14"/>
    <mergeCell ref="E2:M4"/>
    <mergeCell ref="N2:O2"/>
    <mergeCell ref="N4:O4"/>
    <mergeCell ref="E5:G5"/>
    <mergeCell ref="E6:O6"/>
    <mergeCell ref="A8:C8"/>
    <mergeCell ref="E8:H8"/>
    <mergeCell ref="B9:D9"/>
    <mergeCell ref="B10:D10"/>
    <mergeCell ref="B11:D11"/>
    <mergeCell ref="B12:D12"/>
    <mergeCell ref="B13:D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topLeftCell="A4" zoomScaleNormal="100" workbookViewId="0">
      <selection activeCell="F27" sqref="F27:O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318</v>
      </c>
      <c r="F5" s="205"/>
      <c r="G5" s="205"/>
      <c r="H5" s="68"/>
      <c r="I5" s="68"/>
      <c r="J5" s="13"/>
      <c r="O5" s="68"/>
      <c r="P5" s="68"/>
    </row>
    <row r="6" spans="1:16" ht="18.75" x14ac:dyDescent="0.25">
      <c r="D6" s="21"/>
      <c r="E6" s="231" t="s">
        <v>313</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6" t="s">
        <v>248</v>
      </c>
      <c r="C10" s="256"/>
      <c r="D10" s="256"/>
      <c r="E10" s="7"/>
      <c r="F10" s="7"/>
      <c r="G10" s="7"/>
      <c r="H10" s="7"/>
      <c r="I10" s="7"/>
      <c r="J10" s="7"/>
      <c r="K10" s="7"/>
      <c r="L10" s="7"/>
      <c r="M10" s="7"/>
      <c r="N10" s="7"/>
      <c r="O10" s="7"/>
    </row>
    <row r="11" spans="1:16" s="86" customFormat="1" ht="14.25" customHeight="1" x14ac:dyDescent="0.25">
      <c r="A11" s="20"/>
      <c r="B11" s="256" t="s">
        <v>316</v>
      </c>
      <c r="C11" s="256"/>
      <c r="D11" s="256"/>
      <c r="E11" s="8"/>
      <c r="F11" s="8"/>
      <c r="G11" s="8"/>
      <c r="H11" s="4"/>
      <c r="I11" s="4"/>
      <c r="J11" s="4"/>
      <c r="K11" s="4"/>
      <c r="L11" s="4"/>
      <c r="M11" s="4"/>
      <c r="N11" s="4"/>
      <c r="O11" s="4"/>
    </row>
    <row r="12" spans="1:16" s="9" customFormat="1" ht="14.25" customHeight="1" x14ac:dyDescent="0.2">
      <c r="A12" s="20"/>
      <c r="B12" s="256" t="s">
        <v>314</v>
      </c>
      <c r="C12" s="256"/>
      <c r="D12" s="256"/>
      <c r="E12" s="8"/>
      <c r="F12" s="8"/>
      <c r="G12" s="8"/>
    </row>
    <row r="13" spans="1:16" s="9" customFormat="1" ht="14.25" customHeight="1" x14ac:dyDescent="0.2">
      <c r="A13" s="20"/>
      <c r="B13" s="256" t="s">
        <v>315</v>
      </c>
      <c r="C13" s="256"/>
      <c r="D13" s="256"/>
      <c r="E13" s="8"/>
      <c r="F13" s="8"/>
      <c r="G13" s="8"/>
      <c r="H13" s="11"/>
      <c r="I13" s="11"/>
      <c r="J13" s="11"/>
      <c r="K13" s="11"/>
      <c r="L13" s="11"/>
      <c r="M13" s="11"/>
      <c r="N13" s="11"/>
      <c r="O13" s="11"/>
    </row>
    <row r="14" spans="1:16" s="9" customFormat="1" ht="14.25" customHeight="1" x14ac:dyDescent="0.2">
      <c r="A14" s="20"/>
      <c r="B14" s="256" t="s">
        <v>317</v>
      </c>
      <c r="C14" s="256"/>
      <c r="D14" s="256"/>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3">
      <c r="A21" s="230" t="s">
        <v>1</v>
      </c>
      <c r="B21" s="230"/>
      <c r="C21" s="230"/>
      <c r="D21" s="8"/>
      <c r="E21" s="8"/>
      <c r="F21" s="8"/>
      <c r="G21" s="8"/>
    </row>
    <row r="22" spans="1:15" s="9" customFormat="1" ht="14.25" customHeight="1" x14ac:dyDescent="0.3">
      <c r="A22" s="229" t="s">
        <v>19</v>
      </c>
      <c r="B22" s="229"/>
      <c r="C22" s="229"/>
      <c r="D22" s="229"/>
      <c r="E22" s="8"/>
      <c r="F22" s="8"/>
      <c r="G22" s="8"/>
      <c r="H22" s="11"/>
      <c r="I22" s="11"/>
      <c r="J22" s="11"/>
      <c r="K22" s="11"/>
      <c r="L22" s="11"/>
      <c r="M22" s="11"/>
      <c r="N22" s="11"/>
      <c r="O22" s="11"/>
    </row>
    <row r="23" spans="1:15" s="9" customFormat="1" ht="13.5" customHeight="1" x14ac:dyDescent="0.3">
      <c r="A23" s="20"/>
      <c r="B23" s="20"/>
      <c r="C23" s="20"/>
      <c r="D23" s="14"/>
      <c r="E23" s="227"/>
      <c r="F23" s="227"/>
      <c r="G23" s="227"/>
      <c r="H23" s="38"/>
      <c r="I23" s="38"/>
      <c r="J23" s="38"/>
      <c r="K23" s="38"/>
      <c r="L23" s="38"/>
      <c r="M23" s="38"/>
      <c r="N23" s="38"/>
      <c r="O23" s="38"/>
    </row>
    <row r="24" spans="1:15"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3">
      <c r="A25" s="241" t="s">
        <v>207</v>
      </c>
      <c r="B25" s="242"/>
      <c r="C25" s="242"/>
      <c r="D25" s="242"/>
      <c r="E25" s="243"/>
      <c r="F25" s="84">
        <v>1228</v>
      </c>
      <c r="G25" s="84">
        <v>1427</v>
      </c>
      <c r="H25" s="84">
        <v>1321</v>
      </c>
      <c r="I25" s="84">
        <v>1219</v>
      </c>
      <c r="J25" s="84"/>
      <c r="K25" s="84"/>
      <c r="L25" s="84"/>
      <c r="M25" s="84"/>
      <c r="N25" s="84"/>
      <c r="O25" s="84"/>
    </row>
    <row r="26" spans="1:15" s="9" customFormat="1" ht="15" customHeight="1" x14ac:dyDescent="0.3">
      <c r="A26" s="241" t="s">
        <v>291</v>
      </c>
      <c r="B26" s="242"/>
      <c r="C26" s="242"/>
      <c r="D26" s="242"/>
      <c r="E26" s="243"/>
      <c r="F26" s="84">
        <v>119</v>
      </c>
      <c r="G26" s="84">
        <v>122</v>
      </c>
      <c r="H26" s="84">
        <v>104</v>
      </c>
      <c r="I26" s="84">
        <v>72</v>
      </c>
      <c r="J26" s="84"/>
      <c r="K26" s="84"/>
      <c r="L26" s="84"/>
      <c r="M26" s="84"/>
      <c r="N26" s="84"/>
      <c r="O26" s="84"/>
    </row>
    <row r="27" spans="1:15" s="86" customFormat="1" ht="15" customHeight="1" x14ac:dyDescent="0.3">
      <c r="A27" s="241" t="s">
        <v>292</v>
      </c>
      <c r="B27" s="242"/>
      <c r="C27" s="242"/>
      <c r="D27" s="242"/>
      <c r="E27" s="243"/>
      <c r="F27" s="116">
        <v>9.69055375E-2</v>
      </c>
      <c r="G27" s="116">
        <v>8.5494043399999997E-2</v>
      </c>
      <c r="H27" s="116">
        <v>7.8728236199999996E-2</v>
      </c>
      <c r="I27" s="116">
        <v>5.90648072E-2</v>
      </c>
      <c r="J27" s="116"/>
      <c r="K27" s="116"/>
      <c r="L27" s="116"/>
      <c r="M27" s="116"/>
      <c r="N27" s="116"/>
      <c r="O27" s="116"/>
    </row>
    <row r="28" spans="1:15" s="150" customFormat="1" ht="15" customHeight="1" x14ac:dyDescent="0.3">
      <c r="A28" s="173" t="s">
        <v>324</v>
      </c>
      <c r="B28" s="174"/>
      <c r="C28" s="174"/>
      <c r="D28" s="174"/>
      <c r="E28" s="175"/>
      <c r="F28" s="84">
        <v>16</v>
      </c>
      <c r="G28" s="84">
        <v>11</v>
      </c>
      <c r="H28" s="84" t="s">
        <v>334</v>
      </c>
      <c r="I28" s="84" t="s">
        <v>334</v>
      </c>
      <c r="J28" s="84"/>
      <c r="K28" s="84"/>
      <c r="L28" s="84"/>
      <c r="M28" s="84"/>
      <c r="N28" s="84"/>
      <c r="O28" s="84"/>
    </row>
    <row r="29" spans="1:15" s="150" customFormat="1" ht="15" customHeight="1" x14ac:dyDescent="0.3">
      <c r="A29" s="182" t="s">
        <v>295</v>
      </c>
      <c r="B29" s="174"/>
      <c r="C29" s="174"/>
      <c r="D29" s="174"/>
      <c r="E29" s="175"/>
      <c r="F29" s="116">
        <v>0.1045751634</v>
      </c>
      <c r="G29" s="116">
        <v>5.72916667E-2</v>
      </c>
      <c r="H29" s="116"/>
      <c r="I29" s="116"/>
      <c r="J29" s="116"/>
      <c r="K29" s="116"/>
      <c r="L29" s="116"/>
      <c r="M29" s="116"/>
      <c r="N29" s="116"/>
      <c r="O29" s="116"/>
    </row>
    <row r="30" spans="1:15" s="150" customFormat="1" ht="15" customHeight="1" x14ac:dyDescent="0.3">
      <c r="A30" s="182" t="s">
        <v>320</v>
      </c>
      <c r="B30" s="178"/>
      <c r="C30" s="178"/>
      <c r="D30" s="178"/>
      <c r="E30" s="179"/>
      <c r="F30" s="84">
        <v>61</v>
      </c>
      <c r="G30" s="84">
        <v>73</v>
      </c>
      <c r="H30" s="84">
        <v>56</v>
      </c>
      <c r="I30" s="84">
        <v>37</v>
      </c>
      <c r="J30" s="84"/>
      <c r="K30" s="84"/>
      <c r="L30" s="84"/>
      <c r="M30" s="84"/>
      <c r="N30" s="84"/>
      <c r="O30" s="84"/>
    </row>
    <row r="31" spans="1:15" s="150" customFormat="1" ht="15" customHeight="1" x14ac:dyDescent="0.3">
      <c r="A31" s="182" t="s">
        <v>332</v>
      </c>
      <c r="B31" s="178"/>
      <c r="C31" s="178"/>
      <c r="D31" s="178"/>
      <c r="E31" s="179"/>
      <c r="F31" s="116">
        <v>0.17183098590000001</v>
      </c>
      <c r="G31" s="116">
        <v>0.17422434370000001</v>
      </c>
      <c r="H31" s="116">
        <v>0.1489361702</v>
      </c>
      <c r="I31" s="116">
        <v>0.104519774</v>
      </c>
      <c r="J31" s="116"/>
      <c r="K31" s="116"/>
      <c r="L31" s="116"/>
      <c r="M31" s="116"/>
      <c r="N31" s="116"/>
      <c r="O31" s="116"/>
    </row>
    <row r="32" spans="1:15" s="9" customFormat="1" ht="15" customHeight="1" x14ac:dyDescent="0.3">
      <c r="A32" s="182" t="s">
        <v>321</v>
      </c>
      <c r="B32" s="178"/>
      <c r="C32" s="178"/>
      <c r="D32" s="178"/>
      <c r="E32" s="179"/>
      <c r="F32" s="84">
        <v>41</v>
      </c>
      <c r="G32" s="84">
        <v>37</v>
      </c>
      <c r="H32" s="84">
        <v>41</v>
      </c>
      <c r="I32" s="84">
        <v>29</v>
      </c>
      <c r="J32" s="84"/>
      <c r="K32" s="84"/>
      <c r="L32" s="84"/>
      <c r="M32" s="84"/>
      <c r="N32" s="84"/>
      <c r="O32" s="84"/>
    </row>
    <row r="33" spans="1:15" s="9" customFormat="1" ht="15" customHeight="1" x14ac:dyDescent="0.3">
      <c r="A33" s="182" t="s">
        <v>322</v>
      </c>
      <c r="B33" s="178"/>
      <c r="C33" s="178"/>
      <c r="D33" s="178"/>
      <c r="E33" s="179"/>
      <c r="F33" s="116">
        <v>0.1371237458</v>
      </c>
      <c r="G33" s="116">
        <v>0.1159874608</v>
      </c>
      <c r="H33" s="116">
        <v>0.13851351349999999</v>
      </c>
      <c r="I33" s="116">
        <v>0.1066176471</v>
      </c>
      <c r="J33" s="116"/>
      <c r="K33" s="116"/>
      <c r="L33" s="116"/>
      <c r="M33" s="116"/>
      <c r="N33" s="116"/>
      <c r="O33" s="116"/>
    </row>
    <row r="34" spans="1:15" s="9" customFormat="1" ht="15" customHeight="1" x14ac:dyDescent="0.3">
      <c r="A34" s="182" t="s">
        <v>323</v>
      </c>
      <c r="B34" s="178"/>
      <c r="C34" s="178"/>
      <c r="D34" s="178"/>
      <c r="E34" s="179"/>
      <c r="F34" s="84" t="s">
        <v>334</v>
      </c>
      <c r="G34" s="84" t="s">
        <v>334</v>
      </c>
      <c r="H34" s="84" t="s">
        <v>334</v>
      </c>
      <c r="I34" s="84" t="s">
        <v>334</v>
      </c>
      <c r="J34" s="84"/>
      <c r="K34" s="84"/>
      <c r="L34" s="84"/>
      <c r="M34" s="84"/>
      <c r="N34" s="84"/>
      <c r="O34" s="84"/>
    </row>
    <row r="35" spans="1:15" s="10" customFormat="1" ht="15" customHeight="1" x14ac:dyDescent="0.3">
      <c r="A35" s="182" t="s">
        <v>296</v>
      </c>
      <c r="B35" s="178"/>
      <c r="C35" s="178"/>
      <c r="D35" s="178"/>
      <c r="E35" s="179"/>
      <c r="F35" s="116"/>
      <c r="G35" s="116"/>
      <c r="H35" s="116"/>
      <c r="I35" s="116"/>
      <c r="J35" s="116"/>
      <c r="K35" s="116"/>
      <c r="L35" s="116"/>
      <c r="M35" s="116"/>
      <c r="N35" s="116"/>
      <c r="O35" s="116"/>
    </row>
    <row r="36" spans="1:15" s="1" customFormat="1" ht="14.45" x14ac:dyDescent="0.3">
      <c r="B36"/>
      <c r="C36"/>
      <c r="D36"/>
      <c r="E36"/>
      <c r="F36"/>
      <c r="G36"/>
      <c r="H36"/>
      <c r="I36"/>
      <c r="J36"/>
      <c r="K36"/>
      <c r="L36"/>
      <c r="M36"/>
      <c r="N36"/>
      <c r="O36"/>
    </row>
    <row r="37" spans="1:15" s="1" customFormat="1" ht="14.45" x14ac:dyDescent="0.3">
      <c r="B37"/>
      <c r="C37"/>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ht="14.45" x14ac:dyDescent="0.3">
      <c r="B50"/>
      <c r="C50"/>
      <c r="D50"/>
      <c r="E50"/>
      <c r="F50"/>
      <c r="G50"/>
      <c r="H50"/>
      <c r="I50"/>
      <c r="J50"/>
      <c r="K50"/>
      <c r="L50"/>
      <c r="M50"/>
      <c r="N50"/>
      <c r="O50"/>
    </row>
    <row r="51" spans="2:15" s="1" customFormat="1" ht="14.45" x14ac:dyDescent="0.3">
      <c r="B51"/>
      <c r="C51"/>
      <c r="D51"/>
      <c r="E51"/>
      <c r="F51"/>
      <c r="G51"/>
      <c r="H51"/>
      <c r="I51"/>
      <c r="J51"/>
      <c r="K51"/>
      <c r="L51"/>
      <c r="M51"/>
      <c r="N51"/>
      <c r="O51"/>
    </row>
  </sheetData>
  <mergeCells count="22">
    <mergeCell ref="A26:E26"/>
    <mergeCell ref="A27:E27"/>
    <mergeCell ref="B11:D11"/>
    <mergeCell ref="B12:D12"/>
    <mergeCell ref="B13:D13"/>
    <mergeCell ref="B14:D14"/>
    <mergeCell ref="A17:C17"/>
    <mergeCell ref="A18:C20"/>
    <mergeCell ref="A21:C21"/>
    <mergeCell ref="A22:D22"/>
    <mergeCell ref="E23:G23"/>
    <mergeCell ref="A24:E24"/>
    <mergeCell ref="A25:E25"/>
    <mergeCell ref="B10:D10"/>
    <mergeCell ref="E2:M4"/>
    <mergeCell ref="N2:O2"/>
    <mergeCell ref="N4:O4"/>
    <mergeCell ref="E5:G5"/>
    <mergeCell ref="E6:O6"/>
    <mergeCell ref="E8:H8"/>
    <mergeCell ref="A9:D9"/>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topLeftCell="A4"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7" t="s">
        <v>333</v>
      </c>
      <c r="F2" s="207"/>
      <c r="G2" s="207"/>
      <c r="H2" s="207"/>
      <c r="I2" s="207"/>
      <c r="J2" s="207"/>
      <c r="K2" s="207"/>
      <c r="L2" s="207"/>
      <c r="M2" s="207"/>
      <c r="N2" s="207"/>
      <c r="O2" s="207"/>
      <c r="P2" s="207"/>
      <c r="Q2" s="207"/>
      <c r="R2" s="207"/>
      <c r="S2" s="207"/>
      <c r="T2" s="207"/>
      <c r="U2" s="207"/>
      <c r="V2" s="207"/>
      <c r="W2" s="207"/>
      <c r="X2" s="207"/>
      <c r="Y2" s="207"/>
      <c r="Z2" s="204" t="s">
        <v>3</v>
      </c>
      <c r="AA2" s="204"/>
      <c r="AB2" s="204"/>
    </row>
    <row r="3" spans="1:28" ht="16.5" customHeight="1" x14ac:dyDescent="0.25">
      <c r="A3" s="1"/>
      <c r="B3" s="63"/>
      <c r="C3" s="63"/>
      <c r="D3" s="2"/>
      <c r="E3" s="207"/>
      <c r="F3" s="207"/>
      <c r="G3" s="207"/>
      <c r="H3" s="207"/>
      <c r="I3" s="207"/>
      <c r="J3" s="207"/>
      <c r="K3" s="207"/>
      <c r="L3" s="207"/>
      <c r="M3" s="207"/>
      <c r="N3" s="207"/>
      <c r="O3" s="207"/>
      <c r="P3" s="207"/>
      <c r="Q3" s="207"/>
      <c r="R3" s="207"/>
      <c r="S3" s="207"/>
      <c r="T3" s="207"/>
      <c r="U3" s="207"/>
      <c r="V3" s="207"/>
      <c r="W3" s="207"/>
      <c r="X3" s="207"/>
      <c r="Y3" s="207"/>
      <c r="Z3"/>
      <c r="AA3" s="69"/>
      <c r="AB3" s="69"/>
    </row>
    <row r="4" spans="1:28" ht="16.5" customHeight="1" x14ac:dyDescent="0.25">
      <c r="A4" s="1"/>
      <c r="B4" s="1"/>
      <c r="C4" s="1"/>
      <c r="E4" s="207"/>
      <c r="F4" s="207"/>
      <c r="G4" s="207"/>
      <c r="H4" s="207"/>
      <c r="I4" s="207"/>
      <c r="J4" s="207"/>
      <c r="K4" s="207"/>
      <c r="L4" s="207"/>
      <c r="M4" s="207"/>
      <c r="N4" s="207"/>
      <c r="O4" s="207"/>
      <c r="P4" s="207"/>
      <c r="Q4" s="207"/>
      <c r="R4" s="207"/>
      <c r="S4" s="207"/>
      <c r="T4" s="207"/>
      <c r="U4" s="207"/>
      <c r="V4" s="207"/>
      <c r="W4" s="207"/>
      <c r="X4" s="207"/>
      <c r="Y4" s="207"/>
      <c r="Z4" s="206" t="s">
        <v>326</v>
      </c>
      <c r="AA4" s="206"/>
      <c r="AB4" s="206"/>
    </row>
    <row r="5" spans="1:28" ht="16.5" customHeight="1" x14ac:dyDescent="0.25">
      <c r="A5" s="1"/>
      <c r="B5" s="1"/>
      <c r="C5" s="1"/>
      <c r="E5" s="205"/>
      <c r="F5" s="205"/>
      <c r="G5" s="205"/>
      <c r="H5" s="68"/>
      <c r="I5" s="68"/>
      <c r="J5" s="13"/>
      <c r="K5"/>
      <c r="L5" s="8"/>
      <c r="M5" s="68"/>
      <c r="N5" s="68"/>
      <c r="O5" s="68"/>
      <c r="P5" s="68"/>
      <c r="Q5"/>
      <c r="R5"/>
      <c r="S5"/>
      <c r="T5"/>
      <c r="U5"/>
      <c r="V5"/>
      <c r="W5"/>
      <c r="X5"/>
      <c r="Y5"/>
      <c r="Z5"/>
      <c r="AA5"/>
      <c r="AB5"/>
    </row>
    <row r="6" spans="1:28" ht="15.75" x14ac:dyDescent="0.25">
      <c r="A6" s="197" t="s">
        <v>5</v>
      </c>
      <c r="B6" s="198"/>
      <c r="C6" s="198"/>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6" t="s">
        <v>9</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134"/>
    </row>
    <row r="9" spans="1:28" s="146" customFormat="1" ht="12.75" customHeight="1" x14ac:dyDescent="0.2">
      <c r="A9" s="148" t="s">
        <v>4</v>
      </c>
      <c r="B9" s="267" t="s">
        <v>214</v>
      </c>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row>
    <row r="10" spans="1:28" s="135" customFormat="1" ht="6.75" customHeight="1"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row>
    <row r="11" spans="1:28" s="149" customFormat="1" ht="13.5" customHeight="1" x14ac:dyDescent="0.25">
      <c r="A11" s="266" t="s">
        <v>181</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34"/>
      <c r="AB11" s="134"/>
    </row>
    <row r="12" spans="1:28" s="146" customFormat="1" ht="12.75" customHeight="1" x14ac:dyDescent="0.2">
      <c r="A12" s="148" t="s">
        <v>4</v>
      </c>
      <c r="B12" s="264" t="s">
        <v>182</v>
      </c>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row>
    <row r="13" spans="1:28" s="146" customFormat="1" ht="12.75" customHeight="1" x14ac:dyDescent="0.2">
      <c r="A13" s="148" t="s">
        <v>4</v>
      </c>
      <c r="B13" s="264" t="s">
        <v>299</v>
      </c>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s="146" customFormat="1" ht="12.75" customHeight="1" x14ac:dyDescent="0.2">
      <c r="A14" s="148" t="s">
        <v>4</v>
      </c>
      <c r="B14" s="264" t="s">
        <v>227</v>
      </c>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6" t="s">
        <v>180</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134"/>
      <c r="AB16" s="134"/>
    </row>
    <row r="17" spans="1:28" s="146" customFormat="1" ht="24.75" customHeight="1" x14ac:dyDescent="0.2">
      <c r="A17" s="148" t="s">
        <v>4</v>
      </c>
      <c r="B17" s="264" t="s">
        <v>186</v>
      </c>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row>
    <row r="18" spans="1:28" s="146" customFormat="1" ht="12.75" customHeight="1" x14ac:dyDescent="0.2">
      <c r="A18" s="148" t="s">
        <v>4</v>
      </c>
      <c r="B18" s="264" t="s">
        <v>187</v>
      </c>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row>
    <row r="19" spans="1:28" s="146" customFormat="1" ht="12.75" customHeight="1" x14ac:dyDescent="0.2">
      <c r="A19" s="148" t="s">
        <v>4</v>
      </c>
      <c r="B19" s="264" t="s">
        <v>281</v>
      </c>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row>
    <row r="20" spans="1:28" s="146" customFormat="1" ht="12.75" customHeight="1" x14ac:dyDescent="0.2">
      <c r="A20" s="148" t="s">
        <v>4</v>
      </c>
      <c r="B20" s="264" t="s">
        <v>188</v>
      </c>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row>
    <row r="21" spans="1:28" s="146" customFormat="1" ht="12.75" customHeight="1" x14ac:dyDescent="0.2">
      <c r="A21" s="148" t="s">
        <v>4</v>
      </c>
      <c r="B21" s="264" t="s">
        <v>189</v>
      </c>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row>
    <row r="22" spans="1:28" s="146" customFormat="1" ht="12.75" customHeight="1" x14ac:dyDescent="0.2">
      <c r="A22" s="148" t="s">
        <v>4</v>
      </c>
      <c r="B22" s="264" t="s">
        <v>190</v>
      </c>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row>
    <row r="23" spans="1:28" s="146" customFormat="1" ht="24.75" customHeight="1" x14ac:dyDescent="0.2">
      <c r="A23" s="148" t="s">
        <v>4</v>
      </c>
      <c r="B23" s="264" t="s">
        <v>191</v>
      </c>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row>
    <row r="24" spans="1:28" s="146" customFormat="1" ht="12.75" customHeight="1" x14ac:dyDescent="0.2">
      <c r="A24" s="148" t="s">
        <v>4</v>
      </c>
      <c r="B24" s="264" t="s">
        <v>192</v>
      </c>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row>
    <row r="25" spans="1:28" s="146" customFormat="1" ht="12.75" customHeight="1" x14ac:dyDescent="0.2">
      <c r="A25" s="148" t="s">
        <v>4</v>
      </c>
      <c r="B25" s="264" t="s">
        <v>193</v>
      </c>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row>
    <row r="26" spans="1:28" s="146" customFormat="1" ht="12.75" customHeight="1" x14ac:dyDescent="0.2">
      <c r="A26" s="148" t="s">
        <v>4</v>
      </c>
      <c r="B26" s="264" t="s">
        <v>298</v>
      </c>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row>
    <row r="27" spans="1:28" s="146" customFormat="1" ht="51" customHeight="1" x14ac:dyDescent="0.2">
      <c r="A27" s="148" t="s">
        <v>4</v>
      </c>
      <c r="B27" s="264" t="s">
        <v>194</v>
      </c>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row>
    <row r="28" spans="1:28" s="146" customFormat="1" ht="12.75" customHeight="1" x14ac:dyDescent="0.2">
      <c r="A28" s="148" t="s">
        <v>4</v>
      </c>
      <c r="B28" s="264" t="s">
        <v>195</v>
      </c>
      <c r="C28" s="264"/>
      <c r="D28" s="264"/>
      <c r="E28" s="264"/>
      <c r="F28" s="264"/>
      <c r="G28" s="264"/>
      <c r="H28" s="264"/>
      <c r="I28" s="264"/>
      <c r="J28" s="264"/>
      <c r="K28" s="264"/>
      <c r="L28" s="264"/>
      <c r="M28" s="264"/>
      <c r="N28" s="264"/>
      <c r="O28" s="264"/>
      <c r="P28" s="264"/>
      <c r="Q28" s="264"/>
      <c r="R28" s="264"/>
      <c r="S28" s="264"/>
      <c r="T28" s="264"/>
      <c r="U28" s="264"/>
      <c r="V28" s="264"/>
      <c r="W28" s="264"/>
      <c r="X28" s="264"/>
      <c r="Y28" s="264"/>
      <c r="Z28" s="264"/>
      <c r="AA28" s="264"/>
      <c r="AB28" s="264"/>
    </row>
    <row r="29" spans="1:28" s="146" customFormat="1" ht="12.75" customHeight="1" x14ac:dyDescent="0.2">
      <c r="A29" s="148" t="s">
        <v>4</v>
      </c>
      <c r="B29" s="264" t="s">
        <v>196</v>
      </c>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row>
    <row r="30" spans="1:28" s="146" customFormat="1" ht="24.75" customHeight="1" x14ac:dyDescent="0.2">
      <c r="A30" s="148" t="s">
        <v>4</v>
      </c>
      <c r="B30" s="264" t="s">
        <v>249</v>
      </c>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row>
    <row r="31" spans="1:28" s="146" customFormat="1" ht="12.75" customHeight="1" x14ac:dyDescent="0.2">
      <c r="A31" s="148" t="s">
        <v>4</v>
      </c>
      <c r="B31" s="264" t="s">
        <v>197</v>
      </c>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row>
    <row r="32" spans="1:28" s="146" customFormat="1" ht="12.75" customHeight="1" x14ac:dyDescent="0.2">
      <c r="A32" s="148" t="s">
        <v>4</v>
      </c>
      <c r="B32" s="264" t="s">
        <v>250</v>
      </c>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c r="AA32" s="264"/>
      <c r="AB32" s="264"/>
    </row>
    <row r="33" spans="1:28" s="147" customFormat="1" ht="24.75" customHeight="1" x14ac:dyDescent="0.2">
      <c r="A33" s="148" t="s">
        <v>4</v>
      </c>
      <c r="B33" s="264" t="s">
        <v>251</v>
      </c>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row>
    <row r="34" spans="1:28" s="146" customFormat="1" ht="12.75" customHeight="1" x14ac:dyDescent="0.2">
      <c r="A34" s="148" t="s">
        <v>4</v>
      </c>
      <c r="B34" s="264" t="s">
        <v>325</v>
      </c>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264"/>
    </row>
    <row r="35" spans="1:28" s="146" customFormat="1" ht="12.75" customHeight="1" x14ac:dyDescent="0.25"/>
    <row r="36" spans="1:28" ht="11.25" customHeight="1" x14ac:dyDescent="0.3">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3"/>
    <row r="38" spans="1:28" ht="11.25" customHeight="1" x14ac:dyDescent="0.3"/>
    <row r="39" spans="1:28" ht="11.25" customHeight="1" x14ac:dyDescent="0.3"/>
    <row r="40" spans="1:28" ht="11.25" customHeight="1" x14ac:dyDescent="0.3"/>
    <row r="41" spans="1:28" ht="11.25" customHeight="1" x14ac:dyDescent="0.3"/>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3">
      <c r="G51"/>
      <c r="H51"/>
      <c r="I51"/>
      <c r="J51"/>
      <c r="K51"/>
      <c r="L51"/>
      <c r="M51"/>
      <c r="N51"/>
      <c r="O51"/>
      <c r="P51"/>
      <c r="Q51"/>
      <c r="R51"/>
      <c r="S51"/>
      <c r="T51"/>
      <c r="U51"/>
      <c r="V51"/>
      <c r="W51"/>
      <c r="X51"/>
      <c r="Y51"/>
      <c r="Z51"/>
      <c r="AA51"/>
      <c r="AB51"/>
    </row>
    <row r="52" spans="7:28" ht="13.5" customHeight="1" x14ac:dyDescent="0.3">
      <c r="G52"/>
      <c r="H52"/>
      <c r="I52"/>
      <c r="J52"/>
      <c r="K52"/>
      <c r="L52"/>
      <c r="M52"/>
      <c r="N52"/>
      <c r="O52"/>
      <c r="P52"/>
      <c r="Q52"/>
      <c r="R52"/>
      <c r="S52"/>
      <c r="T52"/>
      <c r="U52"/>
      <c r="V52"/>
      <c r="W52"/>
      <c r="X52"/>
      <c r="Y52"/>
      <c r="Z52"/>
      <c r="AA52"/>
      <c r="AB52"/>
    </row>
    <row r="53" spans="7:28" ht="13.5" customHeight="1" x14ac:dyDescent="0.3">
      <c r="G53"/>
      <c r="H53"/>
      <c r="I53"/>
      <c r="J53"/>
      <c r="K53"/>
      <c r="L53"/>
      <c r="M53"/>
      <c r="N53"/>
      <c r="O53"/>
      <c r="P53"/>
      <c r="Q53"/>
      <c r="R53"/>
      <c r="S53"/>
      <c r="T53"/>
      <c r="U53"/>
      <c r="V53"/>
      <c r="W53"/>
      <c r="X53"/>
      <c r="Y53"/>
      <c r="Z53"/>
      <c r="AA53"/>
      <c r="AB53"/>
    </row>
    <row r="54" spans="7:28" ht="13.5" customHeight="1" x14ac:dyDescent="0.3">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Z2:AB2"/>
    <mergeCell ref="E2:Y4"/>
    <mergeCell ref="A6:C6"/>
    <mergeCell ref="B9:AB9"/>
    <mergeCell ref="Z4:AB4"/>
    <mergeCell ref="E5:G5"/>
    <mergeCell ref="A8:AA8"/>
    <mergeCell ref="B17:AB17"/>
    <mergeCell ref="B18:AB18"/>
    <mergeCell ref="B19:AB19"/>
    <mergeCell ref="B20:AB20"/>
    <mergeCell ref="A10:AB10"/>
    <mergeCell ref="A16:Z16"/>
    <mergeCell ref="A11:Z11"/>
    <mergeCell ref="B12:AB12"/>
    <mergeCell ref="B13:AB13"/>
    <mergeCell ref="B14:AB14"/>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P17" sqref="P17"/>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333</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ht="14.45" x14ac:dyDescent="0.3">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ht="14.45" x14ac:dyDescent="0.3">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ht="14.45" x14ac:dyDescent="0.3">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ht="14.45" x14ac:dyDescent="0.3">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ht="14.45" x14ac:dyDescent="0.3">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ht="14.45" x14ac:dyDescent="0.3">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I25" sqref="I25"/>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7" t="s">
        <v>333</v>
      </c>
      <c r="F2" s="207"/>
      <c r="G2" s="207"/>
      <c r="H2" s="207"/>
      <c r="I2" s="207"/>
      <c r="J2" s="207"/>
      <c r="K2" s="207"/>
      <c r="L2" s="207"/>
      <c r="M2" s="207"/>
      <c r="N2" s="207"/>
      <c r="O2" s="207"/>
      <c r="P2" s="204" t="s">
        <v>3</v>
      </c>
      <c r="Q2" s="204"/>
      <c r="R2" s="204"/>
    </row>
    <row r="3" spans="1:18" ht="16.5" customHeight="1" x14ac:dyDescent="0.25">
      <c r="B3" s="63"/>
      <c r="C3" s="63"/>
      <c r="D3" s="2"/>
      <c r="E3" s="207"/>
      <c r="F3" s="207"/>
      <c r="G3" s="207"/>
      <c r="H3" s="207"/>
      <c r="I3" s="207"/>
      <c r="J3" s="207"/>
      <c r="K3" s="207"/>
      <c r="L3" s="207"/>
      <c r="M3" s="207"/>
      <c r="N3" s="207"/>
      <c r="O3" s="207"/>
      <c r="P3" s="69"/>
    </row>
    <row r="4" spans="1:18" ht="16.5" customHeight="1" x14ac:dyDescent="0.25">
      <c r="B4" s="1"/>
      <c r="C4" s="1"/>
      <c r="E4" s="207"/>
      <c r="F4" s="207"/>
      <c r="G4" s="207"/>
      <c r="H4" s="207"/>
      <c r="I4" s="207"/>
      <c r="J4" s="207"/>
      <c r="K4" s="207"/>
      <c r="L4" s="207"/>
      <c r="M4" s="207"/>
      <c r="N4" s="207"/>
      <c r="O4" s="207"/>
      <c r="P4" s="206" t="s">
        <v>326</v>
      </c>
      <c r="Q4" s="206"/>
      <c r="R4" s="206"/>
    </row>
    <row r="5" spans="1:18" ht="16.5" customHeight="1" x14ac:dyDescent="0.25">
      <c r="B5" s="1"/>
      <c r="C5" s="1"/>
      <c r="E5" s="68"/>
      <c r="F5" s="68"/>
      <c r="G5" s="68"/>
      <c r="H5" s="68"/>
      <c r="I5" s="68"/>
      <c r="J5" s="68"/>
      <c r="K5" s="68"/>
      <c r="L5" s="68"/>
      <c r="M5" s="68"/>
      <c r="N5" s="68"/>
      <c r="O5" s="68"/>
      <c r="P5" s="68"/>
      <c r="Q5" s="2"/>
      <c r="R5" s="2"/>
    </row>
    <row r="6" spans="1:18" ht="15.75" x14ac:dyDescent="0.25">
      <c r="A6" s="219" t="s">
        <v>168</v>
      </c>
      <c r="B6" s="219"/>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0" t="s">
        <v>200</v>
      </c>
      <c r="B9" s="220"/>
      <c r="C9" s="220"/>
      <c r="D9" s="220"/>
      <c r="F9" s="163" t="s">
        <v>164</v>
      </c>
      <c r="G9" s="163"/>
      <c r="H9" s="163"/>
      <c r="J9" s="216" t="s">
        <v>165</v>
      </c>
      <c r="K9" s="216"/>
      <c r="L9" s="216"/>
      <c r="M9" s="216"/>
      <c r="N9" s="216"/>
      <c r="O9" s="216"/>
      <c r="P9" s="216"/>
      <c r="Q9" s="216"/>
      <c r="R9" s="216"/>
    </row>
    <row r="10" spans="1:18" s="26" customFormat="1" ht="14.25" customHeight="1" x14ac:dyDescent="0.2">
      <c r="A10" s="222" t="str">
        <f>"Total = "&amp;TEXT('1'!I26,"#,##0")</f>
        <v>Total = 1,219</v>
      </c>
      <c r="B10" s="222"/>
      <c r="C10" s="222"/>
      <c r="D10" s="222"/>
      <c r="E10" s="77"/>
      <c r="F10" s="222" t="str">
        <f>"n = "&amp;TEXT('1'!I25,"#,##0")</f>
        <v>n = 597</v>
      </c>
      <c r="G10" s="222"/>
      <c r="H10" s="77"/>
      <c r="J10" s="217" t="str">
        <f>"Among those with Medicaid coverage (n = "&amp;TEXT('6a'!I26,"#,##0")&amp;", "&amp;TEXT('6a'!I27,"##.0%")&amp;"). Percent with these conditions or visiting an Emergency Department (ED)."</f>
        <v>Among those with Medicaid coverage (n = 872, 79.4%). Percent with these conditions or visiting an Emergency Department (ED).</v>
      </c>
      <c r="K10" s="217"/>
      <c r="L10" s="217"/>
      <c r="M10" s="217"/>
      <c r="N10" s="217"/>
      <c r="O10" s="217"/>
      <c r="P10" s="217"/>
      <c r="Q10" s="217"/>
      <c r="R10" s="217"/>
    </row>
    <row r="11" spans="1:18" s="26" customFormat="1" ht="12.75" customHeight="1" x14ac:dyDescent="0.2">
      <c r="A11" s="62"/>
      <c r="B11" s="62"/>
      <c r="C11" s="62"/>
      <c r="D11" s="27"/>
      <c r="E11" s="27"/>
      <c r="F11" s="27"/>
      <c r="G11" s="27"/>
      <c r="H11" s="51"/>
      <c r="I11" s="51"/>
      <c r="J11" s="217"/>
      <c r="K11" s="217"/>
      <c r="L11" s="217"/>
      <c r="M11" s="217"/>
      <c r="N11" s="217"/>
      <c r="O11" s="217"/>
      <c r="P11" s="217"/>
      <c r="Q11" s="217"/>
      <c r="R11" s="217"/>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23"/>
      <c r="B16" s="223"/>
      <c r="C16" s="223"/>
      <c r="D16" s="223"/>
      <c r="E16" s="223"/>
      <c r="F16" s="223"/>
      <c r="G16" s="223"/>
      <c r="H16" s="33"/>
      <c r="I16" s="52"/>
      <c r="J16" s="33"/>
      <c r="K16" s="33"/>
      <c r="L16" s="33"/>
      <c r="M16" s="33"/>
      <c r="N16" s="49"/>
      <c r="O16" s="33"/>
      <c r="P16" s="33"/>
      <c r="Q16" s="33"/>
      <c r="R16" s="33"/>
    </row>
    <row r="17" spans="1:18" s="29" customFormat="1" ht="12.75" customHeight="1" x14ac:dyDescent="0.2">
      <c r="A17" s="224"/>
      <c r="B17" s="225"/>
      <c r="C17" s="225"/>
      <c r="D17" s="225"/>
      <c r="E17" s="225"/>
      <c r="F17" s="225"/>
      <c r="G17" s="225"/>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8" t="s">
        <v>201</v>
      </c>
      <c r="B21" s="218"/>
      <c r="C21" s="218"/>
      <c r="D21" s="218"/>
      <c r="E21" s="218"/>
      <c r="F21" s="218"/>
      <c r="G21" s="218"/>
      <c r="H21" s="218"/>
    </row>
    <row r="22" spans="1:18" s="16" customFormat="1" ht="12.75" customHeight="1" x14ac:dyDescent="0.2">
      <c r="A22" s="222"/>
      <c r="B22" s="222"/>
      <c r="C22" s="222"/>
      <c r="D22" s="222"/>
      <c r="E22" s="222"/>
      <c r="F22" s="222"/>
      <c r="G22" s="222"/>
      <c r="H22" s="222"/>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3">
      <c r="A24" s="23"/>
      <c r="B24" s="23"/>
      <c r="C24" s="56"/>
      <c r="D24" s="14"/>
      <c r="E24" s="14"/>
      <c r="F24" s="14"/>
      <c r="G24" s="14"/>
      <c r="H24" s="28"/>
      <c r="I24" s="34"/>
      <c r="J24" s="22"/>
      <c r="K24" s="22"/>
      <c r="L24" s="22"/>
      <c r="M24" s="22"/>
      <c r="N24" s="22"/>
      <c r="O24" s="22"/>
      <c r="P24" s="22"/>
      <c r="Q24" s="22"/>
      <c r="R24" s="22"/>
    </row>
    <row r="25" spans="1:18" s="16" customFormat="1" ht="12.75" customHeight="1" x14ac:dyDescent="0.3">
      <c r="A25" s="14"/>
      <c r="B25" s="14"/>
      <c r="C25" s="14"/>
      <c r="D25" s="15"/>
      <c r="E25" s="15"/>
      <c r="F25" s="15"/>
      <c r="G25" s="15"/>
      <c r="H25" s="51"/>
      <c r="I25" s="28"/>
      <c r="J25" s="216" t="s">
        <v>167</v>
      </c>
      <c r="K25" s="216"/>
      <c r="L25" s="216"/>
      <c r="M25" s="216"/>
      <c r="N25" s="216"/>
      <c r="O25" s="216"/>
      <c r="P25" s="216"/>
      <c r="Q25" s="216"/>
      <c r="R25" s="216"/>
    </row>
    <row r="26" spans="1:18" s="16" customFormat="1" ht="12.75" customHeight="1" x14ac:dyDescent="0.2">
      <c r="A26" s="14"/>
      <c r="B26" s="14"/>
      <c r="C26" s="14"/>
      <c r="D26" s="14"/>
      <c r="E26" s="24"/>
      <c r="F26" s="24"/>
      <c r="G26" s="24"/>
      <c r="H26" s="28"/>
      <c r="I26" s="51"/>
      <c r="J26" s="217" t="str">
        <f>"Among those with Medicaid coverage (n = "&amp;TEXT('6a'!I26,"#,##0")&amp;", "&amp;TEXT('6a'!I27,"##.0%")&amp;"). Mental health conditions include depression, bipolar disorder, psychosis disorder."</f>
        <v>Among those with Medicaid coverage (n = 872, 79.4%). Mental health conditions include depression, bipolar disorder, psychosis disorder.</v>
      </c>
      <c r="K26" s="217"/>
      <c r="L26" s="217"/>
      <c r="M26" s="217"/>
      <c r="N26" s="217"/>
      <c r="O26" s="217"/>
      <c r="P26" s="217"/>
      <c r="Q26" s="217"/>
      <c r="R26" s="217"/>
    </row>
    <row r="27" spans="1:18" s="16" customFormat="1" ht="12.75" customHeight="1" x14ac:dyDescent="0.2">
      <c r="A27" s="14"/>
      <c r="B27" s="14"/>
      <c r="C27" s="14"/>
      <c r="D27" s="14"/>
      <c r="E27" s="24"/>
      <c r="F27" s="24"/>
      <c r="G27" s="24"/>
      <c r="H27" s="31"/>
      <c r="I27" s="28"/>
      <c r="J27" s="217"/>
      <c r="K27" s="217"/>
      <c r="L27" s="217"/>
      <c r="M27" s="217"/>
      <c r="N27" s="217"/>
      <c r="O27" s="217"/>
      <c r="P27" s="217"/>
      <c r="Q27" s="217"/>
      <c r="R27" s="217"/>
    </row>
    <row r="28" spans="1:18" s="16" customFormat="1" ht="12.75" customHeight="1" x14ac:dyDescent="0.2">
      <c r="A28" s="14"/>
      <c r="B28" s="14"/>
      <c r="C28" s="14"/>
      <c r="D28" s="14"/>
      <c r="E28" s="24"/>
      <c r="F28" s="24"/>
      <c r="G28" s="24"/>
      <c r="H28" s="52"/>
      <c r="I28" s="28"/>
      <c r="J28" s="212" t="s">
        <v>253</v>
      </c>
      <c r="K28" s="212"/>
      <c r="L28" s="212"/>
      <c r="M28" s="38"/>
      <c r="N28" s="38"/>
      <c r="O28" s="38"/>
      <c r="P28" s="215" t="s">
        <v>254</v>
      </c>
      <c r="Q28" s="215"/>
      <c r="R28" s="215"/>
    </row>
    <row r="29" spans="1:18" s="29" customFormat="1" ht="12.75" customHeight="1" x14ac:dyDescent="0.2">
      <c r="A29" s="14"/>
      <c r="B29" s="14"/>
      <c r="C29" s="14"/>
      <c r="D29" s="14"/>
      <c r="E29" s="24"/>
      <c r="F29" s="24"/>
      <c r="G29" s="24"/>
      <c r="H29" s="33"/>
      <c r="I29" s="52"/>
      <c r="J29" s="212"/>
      <c r="K29" s="212"/>
      <c r="L29" s="212"/>
      <c r="M29" s="39"/>
      <c r="N29" s="39"/>
      <c r="O29" s="39"/>
      <c r="P29" s="215"/>
      <c r="Q29" s="215"/>
      <c r="R29" s="215"/>
    </row>
    <row r="30" spans="1:18" s="16" customFormat="1" ht="12.75" customHeight="1" x14ac:dyDescent="0.3">
      <c r="A30" s="14"/>
      <c r="B30" s="14"/>
      <c r="C30" s="14"/>
      <c r="D30" s="15"/>
      <c r="E30" s="14"/>
      <c r="F30" s="14"/>
      <c r="G30" s="14"/>
      <c r="H30" s="34"/>
      <c r="I30" s="33"/>
      <c r="J30" s="213">
        <f>'7a'!I28</f>
        <v>0.43233944949999997</v>
      </c>
      <c r="K30" s="213"/>
      <c r="L30" s="38"/>
      <c r="M30" s="38"/>
      <c r="N30" s="38"/>
      <c r="O30" s="56"/>
      <c r="P30" s="213">
        <f>'7a'!I30</f>
        <v>0.15529010239999999</v>
      </c>
      <c r="Q30" s="213"/>
      <c r="R30" s="213"/>
    </row>
    <row r="31" spans="1:18" s="16" customFormat="1" ht="12.75" customHeight="1" x14ac:dyDescent="0.3">
      <c r="A31" s="14"/>
      <c r="B31" s="14"/>
      <c r="C31" s="14"/>
      <c r="D31" s="14"/>
      <c r="E31" s="14"/>
      <c r="F31" s="14"/>
      <c r="G31" s="14"/>
      <c r="H31" s="28"/>
      <c r="I31" s="34"/>
      <c r="J31" s="214" t="str">
        <f>"n = "&amp;TEXT('7a'!I27,"#,##0")</f>
        <v>n = 377</v>
      </c>
      <c r="K31" s="214"/>
      <c r="L31" s="39"/>
      <c r="M31" s="39"/>
      <c r="N31" s="39"/>
      <c r="O31" s="39"/>
      <c r="P31" s="214" t="str">
        <f>"n = "&amp;TEXT('7a'!I29,"#,##0")</f>
        <v>n = 91</v>
      </c>
      <c r="Q31" s="214"/>
      <c r="R31" s="214"/>
    </row>
    <row r="32" spans="1:18" s="16" customFormat="1" ht="12.75" customHeight="1" x14ac:dyDescent="0.3">
      <c r="A32" s="14"/>
      <c r="B32" s="14"/>
      <c r="C32" s="14"/>
      <c r="D32" s="14"/>
      <c r="E32" s="40"/>
      <c r="F32" s="40"/>
      <c r="G32" s="40"/>
      <c r="H32" s="51"/>
      <c r="I32" s="28"/>
      <c r="J32" s="32"/>
      <c r="K32" s="32"/>
      <c r="L32" s="32"/>
      <c r="M32" s="32"/>
      <c r="N32" s="32"/>
      <c r="O32" s="32"/>
      <c r="P32" s="32"/>
      <c r="Q32" s="32"/>
      <c r="R32" s="32"/>
    </row>
    <row r="33" spans="1:20" s="16" customFormat="1" ht="12.75" customHeight="1" x14ac:dyDescent="0.3">
      <c r="A33" s="14"/>
      <c r="B33" s="14"/>
      <c r="C33" s="14"/>
      <c r="D33" s="14"/>
      <c r="E33" s="40"/>
      <c r="F33" s="40"/>
      <c r="G33" s="40"/>
      <c r="H33" s="51"/>
      <c r="I33" s="28"/>
      <c r="J33" s="32"/>
      <c r="K33" s="32"/>
      <c r="L33" s="32"/>
      <c r="M33" s="32"/>
      <c r="N33" s="32"/>
      <c r="O33" s="32"/>
      <c r="P33" s="32"/>
      <c r="Q33" s="32"/>
      <c r="R33" s="32"/>
    </row>
    <row r="34" spans="1:20" ht="17.25" customHeight="1" x14ac:dyDescent="0.3">
      <c r="A34" s="221" t="s">
        <v>306</v>
      </c>
      <c r="B34" s="221"/>
      <c r="C34" s="221"/>
      <c r="D34" s="221"/>
      <c r="E34" s="221"/>
      <c r="F34" s="221"/>
      <c r="G34" s="221"/>
      <c r="H34" s="221"/>
      <c r="I34" s="221"/>
      <c r="J34" s="123"/>
      <c r="K34" s="123"/>
      <c r="L34" s="123"/>
      <c r="M34" s="123"/>
      <c r="N34" s="123"/>
      <c r="O34" s="123"/>
      <c r="P34" s="123"/>
      <c r="Q34" s="123"/>
      <c r="R34" s="123"/>
    </row>
    <row r="35" spans="1:20" s="16" customFormat="1" ht="12.75" customHeight="1" x14ac:dyDescent="0.3">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3">
      <c r="A36" s="14"/>
      <c r="B36" s="28"/>
      <c r="C36" s="14"/>
      <c r="D36" s="14"/>
      <c r="E36" s="40"/>
      <c r="F36" s="40"/>
      <c r="G36" s="40"/>
      <c r="H36" s="32"/>
      <c r="I36" s="32"/>
      <c r="J36" s="32"/>
      <c r="K36" s="32"/>
      <c r="L36" s="32"/>
      <c r="M36" s="32"/>
      <c r="N36" s="32"/>
      <c r="O36" s="32"/>
      <c r="P36" s="32"/>
      <c r="Q36" s="32"/>
      <c r="R36" s="32"/>
    </row>
    <row r="37" spans="1:20" s="16" customFormat="1" ht="12.75" customHeight="1" x14ac:dyDescent="0.3">
      <c r="A37" s="14"/>
      <c r="B37" s="14"/>
      <c r="C37" s="14"/>
      <c r="D37" s="14"/>
      <c r="E37" s="40"/>
      <c r="F37" s="40"/>
      <c r="G37" s="40"/>
      <c r="H37" s="32"/>
      <c r="I37" s="32"/>
      <c r="J37" s="32"/>
      <c r="K37" s="32"/>
      <c r="L37" s="32"/>
      <c r="M37" s="32"/>
      <c r="N37" s="32"/>
      <c r="O37" s="56"/>
      <c r="P37" s="32"/>
      <c r="Q37" s="32"/>
      <c r="R37" s="32"/>
    </row>
    <row r="38" spans="1:20" s="16" customFormat="1" ht="12.75" customHeight="1" x14ac:dyDescent="0.3">
      <c r="A38" s="14"/>
      <c r="B38" s="14"/>
      <c r="C38" s="14"/>
      <c r="D38" s="14"/>
      <c r="E38" s="40"/>
      <c r="F38" s="40"/>
      <c r="G38" s="40"/>
      <c r="H38" s="32"/>
      <c r="I38" s="32"/>
      <c r="J38" s="32"/>
      <c r="K38" s="32"/>
      <c r="L38" s="32"/>
      <c r="M38" s="32"/>
      <c r="N38" s="32"/>
      <c r="O38" s="32"/>
      <c r="P38" s="32"/>
      <c r="Q38" s="32"/>
      <c r="R38" s="32"/>
    </row>
    <row r="39" spans="1:20" s="16" customFormat="1" ht="12.75" customHeight="1" x14ac:dyDescent="0.3">
      <c r="A39" s="14"/>
      <c r="B39" s="14"/>
      <c r="C39" s="14"/>
      <c r="D39" s="14"/>
      <c r="E39" s="40"/>
      <c r="F39" s="40"/>
      <c r="G39" s="40"/>
      <c r="H39" s="32"/>
      <c r="I39" s="32"/>
      <c r="J39" s="32"/>
      <c r="K39" s="32"/>
      <c r="L39" s="32"/>
      <c r="M39" s="32"/>
      <c r="N39" s="32"/>
      <c r="O39" s="32"/>
      <c r="P39" s="32"/>
      <c r="Q39" s="32"/>
      <c r="R39" s="32"/>
    </row>
    <row r="40" spans="1:20" s="17" customFormat="1" ht="12.75" customHeight="1" x14ac:dyDescent="0.3">
      <c r="A40" s="8"/>
      <c r="B40" s="77"/>
      <c r="C40" s="77"/>
      <c r="D40" s="77"/>
      <c r="E40" s="77"/>
      <c r="F40" s="77"/>
      <c r="G40" s="77"/>
      <c r="H40" s="32"/>
      <c r="I40" s="32"/>
      <c r="J40" s="32"/>
      <c r="K40" s="32"/>
      <c r="L40" s="32"/>
      <c r="M40" s="32"/>
      <c r="N40" s="32"/>
      <c r="O40" s="32"/>
      <c r="P40" s="32"/>
      <c r="Q40" s="32"/>
      <c r="R40" s="32"/>
    </row>
    <row r="41" spans="1:20" s="1" customFormat="1" ht="3" customHeight="1" x14ac:dyDescent="0.3">
      <c r="B41"/>
      <c r="C41"/>
      <c r="D41"/>
      <c r="E41"/>
      <c r="F41"/>
      <c r="G41"/>
      <c r="H41"/>
      <c r="I41"/>
      <c r="J41"/>
      <c r="K41"/>
      <c r="L41"/>
      <c r="M41"/>
      <c r="N41"/>
      <c r="O41"/>
      <c r="P41"/>
      <c r="Q41"/>
      <c r="R41"/>
    </row>
    <row r="42" spans="1:20" s="1" customFormat="1" ht="14.45" x14ac:dyDescent="0.3">
      <c r="B42"/>
      <c r="C42"/>
      <c r="D42"/>
      <c r="E42"/>
      <c r="F42"/>
      <c r="G42"/>
      <c r="H42"/>
      <c r="I42"/>
      <c r="J42"/>
      <c r="K42"/>
      <c r="L42"/>
      <c r="M42"/>
      <c r="N42"/>
      <c r="O42"/>
      <c r="P42"/>
      <c r="Q42"/>
      <c r="R42"/>
    </row>
    <row r="43" spans="1:20" s="1" customFormat="1" ht="14.45" x14ac:dyDescent="0.3">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A34:I34"/>
    <mergeCell ref="A22:H22"/>
    <mergeCell ref="A16:G16"/>
    <mergeCell ref="A17:G17"/>
    <mergeCell ref="A10:D10"/>
    <mergeCell ref="F10:G10"/>
    <mergeCell ref="P2:R2"/>
    <mergeCell ref="P4:R4"/>
    <mergeCell ref="J25:R25"/>
    <mergeCell ref="J26:R27"/>
    <mergeCell ref="J10:R11"/>
    <mergeCell ref="J9:R9"/>
    <mergeCell ref="E2:O4"/>
    <mergeCell ref="A21:H21"/>
    <mergeCell ref="A6:B6"/>
    <mergeCell ref="A9:D9"/>
    <mergeCell ref="J28:L29"/>
    <mergeCell ref="J30:K30"/>
    <mergeCell ref="J31:K31"/>
    <mergeCell ref="P28:R29"/>
    <mergeCell ref="P30:R30"/>
    <mergeCell ref="P31:R31"/>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39</v>
      </c>
      <c r="F5" s="205"/>
      <c r="G5" s="205"/>
      <c r="H5" s="68"/>
      <c r="I5" s="68"/>
      <c r="J5" s="13"/>
      <c r="L5" s="8"/>
      <c r="M5" s="68"/>
      <c r="N5" s="68"/>
      <c r="O5" s="68"/>
      <c r="P5" s="68"/>
    </row>
    <row r="6" spans="1:16" ht="18.75" x14ac:dyDescent="0.25">
      <c r="D6" s="21"/>
      <c r="E6" s="231" t="s">
        <v>199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8"/>
      <c r="E8" s="234" t="s">
        <v>202</v>
      </c>
      <c r="F8" s="234"/>
      <c r="G8" s="234"/>
      <c r="H8" s="234"/>
      <c r="I8" s="232" t="s">
        <v>160</v>
      </c>
      <c r="J8" s="232"/>
      <c r="K8" s="232"/>
      <c r="L8" s="232"/>
      <c r="M8" s="233" t="s">
        <v>301</v>
      </c>
      <c r="N8" s="233"/>
      <c r="O8" s="233"/>
    </row>
    <row r="9" spans="1:16" s="5" customFormat="1" ht="14.25" customHeight="1" x14ac:dyDescent="0.25">
      <c r="A9" s="20"/>
      <c r="B9" s="228" t="s">
        <v>10</v>
      </c>
      <c r="C9" s="228"/>
      <c r="D9" s="155"/>
      <c r="E9" s="4"/>
      <c r="F9" s="4"/>
      <c r="G9" s="4"/>
      <c r="H9" s="4"/>
      <c r="I9" s="232"/>
      <c r="J9" s="232"/>
      <c r="K9" s="232"/>
      <c r="L9" s="232"/>
      <c r="M9" s="233"/>
      <c r="N9" s="233"/>
      <c r="O9" s="233"/>
    </row>
    <row r="10" spans="1:16" s="5" customFormat="1" ht="14.25" customHeight="1" x14ac:dyDescent="0.25">
      <c r="A10" s="20"/>
      <c r="B10" s="228" t="s">
        <v>203</v>
      </c>
      <c r="C10" s="228"/>
      <c r="D10" s="106"/>
      <c r="E10" s="7"/>
      <c r="F10" s="7"/>
      <c r="G10" s="7"/>
      <c r="H10" s="7"/>
      <c r="I10" s="7"/>
      <c r="J10" s="7"/>
      <c r="K10" s="7"/>
      <c r="L10" s="7"/>
      <c r="M10" s="7"/>
      <c r="N10" s="7"/>
      <c r="O10" s="7"/>
    </row>
    <row r="11" spans="1:16" s="5" customFormat="1" ht="14.25" customHeight="1" x14ac:dyDescent="0.25">
      <c r="A11" s="20"/>
      <c r="B11" s="226" t="s">
        <v>150</v>
      </c>
      <c r="C11" s="226"/>
      <c r="D11" s="153"/>
      <c r="E11" s="8"/>
      <c r="F11" s="8"/>
      <c r="G11" s="8"/>
      <c r="H11" s="4"/>
      <c r="I11" s="4"/>
      <c r="J11" s="4"/>
      <c r="K11" s="4"/>
      <c r="L11" s="4"/>
      <c r="M11" s="4"/>
      <c r="N11" s="4"/>
      <c r="O11" s="4"/>
    </row>
    <row r="12" spans="1:16" s="9" customFormat="1" ht="14.25" customHeight="1" x14ac:dyDescent="0.2">
      <c r="A12" s="20"/>
      <c r="B12" s="226" t="s">
        <v>151</v>
      </c>
      <c r="C12" s="226"/>
      <c r="D12" s="153"/>
      <c r="E12" s="8"/>
      <c r="F12" s="8"/>
      <c r="G12" s="8"/>
    </row>
    <row r="13" spans="1:16" s="9" customFormat="1" ht="14.25" customHeight="1" x14ac:dyDescent="0.2">
      <c r="A13" s="20"/>
      <c r="B13" s="226" t="s">
        <v>152</v>
      </c>
      <c r="C13" s="226"/>
      <c r="D13" s="153"/>
      <c r="E13" s="8"/>
      <c r="F13" s="8"/>
      <c r="G13" s="8"/>
      <c r="H13" s="11"/>
      <c r="I13" s="11"/>
      <c r="J13" s="11"/>
      <c r="K13" s="11"/>
      <c r="L13" s="11"/>
      <c r="M13" s="11"/>
      <c r="N13" s="11"/>
      <c r="O13" s="11"/>
    </row>
    <row r="14" spans="1:16" s="9" customFormat="1" ht="14.25" customHeight="1" x14ac:dyDescent="0.2">
      <c r="A14" s="20"/>
      <c r="B14" s="226" t="s">
        <v>146</v>
      </c>
      <c r="C14" s="226"/>
      <c r="D14" s="226"/>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29" t="s">
        <v>215</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3">
      <c r="A21" s="154" t="s">
        <v>1</v>
      </c>
      <c r="B21" s="154"/>
      <c r="C21" s="154"/>
      <c r="E21" s="8"/>
      <c r="F21" s="8"/>
      <c r="G21" s="8"/>
    </row>
    <row r="22" spans="1:15" s="9" customFormat="1" ht="14.25" customHeight="1" x14ac:dyDescent="0.3">
      <c r="A22" s="229" t="s">
        <v>19</v>
      </c>
      <c r="B22" s="229"/>
      <c r="C22" s="229"/>
      <c r="E22" s="8"/>
      <c r="F22" s="8"/>
      <c r="G22" s="8"/>
      <c r="H22" s="11"/>
      <c r="I22" s="11"/>
      <c r="J22" s="11"/>
      <c r="K22" s="11"/>
      <c r="L22" s="11"/>
      <c r="M22" s="11"/>
      <c r="N22" s="11"/>
      <c r="O22" s="11"/>
    </row>
    <row r="23" spans="1:15" s="9" customFormat="1" ht="13.5" customHeight="1" x14ac:dyDescent="0.3">
      <c r="A23" s="20"/>
      <c r="B23" s="20"/>
      <c r="C23" s="20"/>
      <c r="D23" s="14"/>
      <c r="E23" s="227"/>
      <c r="F23" s="227"/>
      <c r="G23" s="227"/>
      <c r="H23" s="38"/>
      <c r="I23" s="38"/>
      <c r="J23" s="38"/>
      <c r="K23" s="38"/>
      <c r="L23" s="38"/>
      <c r="M23" s="38"/>
      <c r="N23" s="38"/>
      <c r="O23" s="38"/>
    </row>
    <row r="24" spans="1:15"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3">
      <c r="A25" s="241" t="s">
        <v>12</v>
      </c>
      <c r="B25" s="242"/>
      <c r="C25" s="242"/>
      <c r="D25" s="242"/>
      <c r="E25" s="243"/>
      <c r="F25" s="100">
        <v>589</v>
      </c>
      <c r="G25" s="100">
        <v>661</v>
      </c>
      <c r="H25" s="100">
        <v>634</v>
      </c>
      <c r="I25" s="100">
        <v>597</v>
      </c>
      <c r="J25" s="84"/>
      <c r="K25" s="100"/>
      <c r="L25" s="100"/>
      <c r="M25" s="100"/>
      <c r="N25" s="100"/>
      <c r="O25" s="84"/>
    </row>
    <row r="26" spans="1:15" s="9" customFormat="1" ht="15" customHeight="1" x14ac:dyDescent="0.3">
      <c r="A26" s="241" t="s">
        <v>204</v>
      </c>
      <c r="B26" s="242"/>
      <c r="C26" s="242"/>
      <c r="D26" s="242"/>
      <c r="E26" s="243"/>
      <c r="F26" s="100">
        <v>1228</v>
      </c>
      <c r="G26" s="100">
        <v>1427</v>
      </c>
      <c r="H26" s="100">
        <v>1321</v>
      </c>
      <c r="I26" s="100">
        <v>1219</v>
      </c>
      <c r="J26" s="84"/>
      <c r="K26" s="100"/>
      <c r="L26" s="100"/>
      <c r="M26" s="100"/>
      <c r="N26" s="100"/>
      <c r="O26" s="84"/>
    </row>
    <row r="27" spans="1:15" s="5" customFormat="1" ht="15" customHeight="1" x14ac:dyDescent="0.3">
      <c r="A27" s="241" t="s">
        <v>13</v>
      </c>
      <c r="B27" s="242"/>
      <c r="C27" s="242"/>
      <c r="D27" s="242"/>
      <c r="E27" s="243"/>
      <c r="F27" s="100">
        <v>147</v>
      </c>
      <c r="G27" s="100">
        <v>157</v>
      </c>
      <c r="H27" s="100">
        <v>138</v>
      </c>
      <c r="I27" s="100">
        <v>111</v>
      </c>
      <c r="J27" s="59"/>
      <c r="K27" s="100"/>
      <c r="L27" s="100"/>
      <c r="M27" s="100"/>
      <c r="N27" s="100"/>
      <c r="O27" s="59"/>
    </row>
    <row r="28" spans="1:15" s="9" customFormat="1" ht="15" customHeight="1" x14ac:dyDescent="0.3">
      <c r="A28" s="241" t="s">
        <v>14</v>
      </c>
      <c r="B28" s="242"/>
      <c r="C28" s="242"/>
      <c r="D28" s="242"/>
      <c r="E28" s="243"/>
      <c r="F28" s="118">
        <v>0.24957555179999999</v>
      </c>
      <c r="G28" s="118">
        <v>0.2375189107</v>
      </c>
      <c r="H28" s="118">
        <v>0.21766561509999999</v>
      </c>
      <c r="I28" s="118">
        <v>0.18592964819999999</v>
      </c>
      <c r="J28" s="119"/>
      <c r="K28" s="118"/>
      <c r="L28" s="118"/>
      <c r="M28" s="118"/>
      <c r="N28" s="118"/>
      <c r="O28" s="119"/>
    </row>
    <row r="29" spans="1:15" s="9" customFormat="1" ht="15" customHeight="1" x14ac:dyDescent="0.3">
      <c r="A29" s="241" t="s">
        <v>17</v>
      </c>
      <c r="B29" s="242"/>
      <c r="C29" s="242"/>
      <c r="D29" s="242"/>
      <c r="E29" s="243"/>
      <c r="F29" s="100">
        <v>222</v>
      </c>
      <c r="G29" s="100">
        <v>264</v>
      </c>
      <c r="H29" s="100">
        <v>238</v>
      </c>
      <c r="I29" s="100">
        <v>205</v>
      </c>
      <c r="J29" s="59"/>
      <c r="K29" s="100"/>
      <c r="L29" s="100"/>
      <c r="M29" s="100"/>
      <c r="N29" s="100"/>
      <c r="O29" s="59"/>
    </row>
    <row r="30" spans="1:15" s="9" customFormat="1" ht="15" customHeight="1" x14ac:dyDescent="0.3">
      <c r="A30" s="241" t="s">
        <v>18</v>
      </c>
      <c r="B30" s="242"/>
      <c r="C30" s="242"/>
      <c r="D30" s="242"/>
      <c r="E30" s="243"/>
      <c r="F30" s="118">
        <v>0.37691001699999999</v>
      </c>
      <c r="G30" s="118">
        <v>0.39939485629999999</v>
      </c>
      <c r="H30" s="118">
        <v>0.37539432179999999</v>
      </c>
      <c r="I30" s="118">
        <v>0.34338358460000001</v>
      </c>
      <c r="J30" s="117"/>
      <c r="K30" s="118"/>
      <c r="L30" s="118"/>
      <c r="M30" s="118"/>
      <c r="N30" s="118"/>
      <c r="O30" s="117"/>
    </row>
    <row r="31" spans="1:15" s="9" customFormat="1" ht="15" customHeight="1" x14ac:dyDescent="0.3">
      <c r="A31" s="241" t="s">
        <v>15</v>
      </c>
      <c r="B31" s="242"/>
      <c r="C31" s="242"/>
      <c r="D31" s="242"/>
      <c r="E31" s="243"/>
      <c r="F31" s="100">
        <v>60</v>
      </c>
      <c r="G31" s="100">
        <v>87</v>
      </c>
      <c r="H31" s="100">
        <v>84</v>
      </c>
      <c r="I31" s="100">
        <v>74</v>
      </c>
      <c r="J31" s="60"/>
      <c r="K31" s="100"/>
      <c r="L31" s="100"/>
      <c r="M31" s="100"/>
      <c r="N31" s="100"/>
      <c r="O31" s="60"/>
    </row>
    <row r="32" spans="1:15" s="9" customFormat="1" ht="15" customHeight="1" x14ac:dyDescent="0.3">
      <c r="A32" s="241" t="s">
        <v>16</v>
      </c>
      <c r="B32" s="242"/>
      <c r="C32" s="242"/>
      <c r="D32" s="242"/>
      <c r="E32" s="243"/>
      <c r="F32" s="118">
        <v>0.10186757220000001</v>
      </c>
      <c r="G32" s="118">
        <v>0.13161875949999999</v>
      </c>
      <c r="H32" s="118">
        <v>0.13249211359999999</v>
      </c>
      <c r="I32" s="118">
        <v>0.12395309879999999</v>
      </c>
      <c r="J32" s="117"/>
      <c r="K32" s="118"/>
      <c r="L32" s="118"/>
      <c r="M32" s="118"/>
      <c r="N32" s="118"/>
      <c r="O32" s="117"/>
    </row>
    <row r="33" spans="1:15" s="9" customFormat="1" ht="15" customHeight="1" x14ac:dyDescent="0.3">
      <c r="A33" s="241" t="s">
        <v>300</v>
      </c>
      <c r="B33" s="242"/>
      <c r="C33" s="242"/>
      <c r="D33" s="242"/>
      <c r="E33" s="243"/>
      <c r="F33" s="100">
        <v>29</v>
      </c>
      <c r="G33" s="100">
        <v>35</v>
      </c>
      <c r="H33" s="100">
        <v>28</v>
      </c>
      <c r="I33" s="100">
        <v>26</v>
      </c>
      <c r="J33" s="60"/>
      <c r="K33" s="100"/>
      <c r="L33" s="100"/>
      <c r="M33" s="100"/>
      <c r="N33" s="100"/>
      <c r="O33" s="60"/>
    </row>
    <row r="34" spans="1:15" s="9" customFormat="1" ht="15" customHeight="1" x14ac:dyDescent="0.3">
      <c r="A34" s="241" t="s">
        <v>154</v>
      </c>
      <c r="B34" s="242"/>
      <c r="C34" s="242"/>
      <c r="D34" s="242"/>
      <c r="E34" s="243"/>
      <c r="F34" s="118">
        <v>2.3615635199999999E-2</v>
      </c>
      <c r="G34" s="118">
        <v>2.45269797E-2</v>
      </c>
      <c r="H34" s="118">
        <v>2.1196063599999999E-2</v>
      </c>
      <c r="I34" s="118">
        <v>2.1328958200000001E-2</v>
      </c>
      <c r="J34" s="117"/>
      <c r="K34" s="118"/>
      <c r="L34" s="118"/>
      <c r="M34" s="118"/>
      <c r="N34" s="118"/>
      <c r="O34" s="117"/>
    </row>
    <row r="35" spans="1:15" s="10" customFormat="1" ht="15" customHeight="1" x14ac:dyDescent="0.3">
      <c r="A35" s="244"/>
      <c r="B35" s="245"/>
      <c r="C35" s="245"/>
      <c r="D35" s="245"/>
      <c r="E35" s="246"/>
      <c r="F35" s="124">
        <v>0.62308998299999996</v>
      </c>
      <c r="G35" s="124">
        <v>0.60060514369999995</v>
      </c>
      <c r="H35" s="124">
        <v>0.62460567820000001</v>
      </c>
      <c r="I35" s="124">
        <v>0.65661641540000004</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3">
      <c r="A36" s="235"/>
      <c r="B36" s="236"/>
      <c r="C36" s="236"/>
      <c r="D36" s="236"/>
      <c r="E36" s="237"/>
      <c r="F36" s="124">
        <v>0.75042444819999998</v>
      </c>
      <c r="G36" s="124">
        <v>0.76248108930000003</v>
      </c>
      <c r="H36" s="124">
        <v>0.78233438489999996</v>
      </c>
      <c r="I36" s="124">
        <v>0.81407035179999998</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3">
      <c r="A37" s="235"/>
      <c r="B37" s="236"/>
      <c r="C37" s="236"/>
      <c r="D37" s="236"/>
      <c r="E37" s="237"/>
      <c r="F37" s="124">
        <v>0.89813242780000002</v>
      </c>
      <c r="G37" s="124">
        <v>0.86838124049999998</v>
      </c>
      <c r="H37" s="124">
        <v>0.86750788639999998</v>
      </c>
      <c r="I37" s="124">
        <v>0.87604690119999995</v>
      </c>
      <c r="J37" s="124">
        <f t="shared" ref="J37:O37" si="2">1-J32</f>
        <v>1</v>
      </c>
      <c r="K37" s="124">
        <f t="shared" si="2"/>
        <v>1</v>
      </c>
      <c r="L37" s="124">
        <f t="shared" si="2"/>
        <v>1</v>
      </c>
      <c r="M37" s="124">
        <f t="shared" si="2"/>
        <v>1</v>
      </c>
      <c r="N37" s="124">
        <f t="shared" si="2"/>
        <v>1</v>
      </c>
      <c r="O37" s="124">
        <f t="shared" si="2"/>
        <v>1</v>
      </c>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 ref="N2:O2"/>
    <mergeCell ref="E5:G5"/>
    <mergeCell ref="E2:M4"/>
    <mergeCell ref="N4:O4"/>
    <mergeCell ref="A8:C8"/>
    <mergeCell ref="E6:O6"/>
    <mergeCell ref="I8:L9"/>
    <mergeCell ref="M8:O9"/>
    <mergeCell ref="E8:H8"/>
    <mergeCell ref="B9:C9"/>
    <mergeCell ref="B12:C12"/>
    <mergeCell ref="B13:C13"/>
    <mergeCell ref="E23:G23"/>
    <mergeCell ref="B10:C10"/>
    <mergeCell ref="B11:C11"/>
    <mergeCell ref="A22:C22"/>
    <mergeCell ref="B14:D14"/>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topLeftCell="A4" zoomScaleNormal="100" workbookViewId="0">
      <selection activeCell="A27" sqref="A27:E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40</v>
      </c>
      <c r="F5" s="205"/>
      <c r="G5" s="205"/>
      <c r="H5" s="68"/>
      <c r="I5" s="68"/>
      <c r="J5" s="13"/>
      <c r="L5" s="8"/>
      <c r="M5" s="68"/>
      <c r="N5" s="68"/>
      <c r="O5" s="68"/>
      <c r="P5" s="68"/>
    </row>
    <row r="6" spans="1:16" ht="18.75" x14ac:dyDescent="0.25">
      <c r="D6" s="21"/>
      <c r="E6" s="231" t="s">
        <v>198</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0" t="s">
        <v>155</v>
      </c>
      <c r="F8" s="250"/>
      <c r="G8" s="250"/>
      <c r="H8" s="75"/>
      <c r="J8" s="75"/>
      <c r="K8" s="75" t="s">
        <v>159</v>
      </c>
      <c r="L8" s="75"/>
      <c r="M8" s="76"/>
      <c r="N8" s="75"/>
      <c r="O8" s="75"/>
    </row>
    <row r="9" spans="1:16" s="78" customFormat="1" ht="14.25" customHeight="1" x14ac:dyDescent="0.25">
      <c r="A9" s="20"/>
      <c r="B9" s="251" t="s">
        <v>10</v>
      </c>
      <c r="C9" s="251"/>
      <c r="D9" s="4"/>
      <c r="E9" s="4"/>
      <c r="F9" s="4"/>
      <c r="G9" s="4"/>
      <c r="H9" s="4"/>
      <c r="I9" s="4"/>
      <c r="J9" s="4"/>
      <c r="K9" s="4"/>
      <c r="L9" s="4"/>
      <c r="M9" s="4"/>
      <c r="N9" s="4"/>
      <c r="O9" s="4"/>
    </row>
    <row r="10" spans="1:16" s="78" customFormat="1" ht="14.25" customHeight="1" x14ac:dyDescent="0.2">
      <c r="A10" s="20"/>
      <c r="B10" s="251" t="s">
        <v>203</v>
      </c>
      <c r="C10" s="251"/>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29" t="s">
        <v>240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8"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5" s="9" customFormat="1" ht="14.25" customHeight="1" x14ac:dyDescent="0.2">
      <c r="A17" s="229"/>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164"/>
      <c r="B23" s="164"/>
      <c r="C23" s="164"/>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3">
      <c r="A25" s="241" t="s">
        <v>163</v>
      </c>
      <c r="B25" s="242"/>
      <c r="C25" s="242"/>
      <c r="D25" s="242"/>
      <c r="E25" s="243"/>
      <c r="F25" s="84">
        <v>0</v>
      </c>
      <c r="G25" s="84">
        <v>0</v>
      </c>
      <c r="H25" s="84">
        <v>0</v>
      </c>
      <c r="I25" s="84">
        <v>0</v>
      </c>
      <c r="J25" s="84"/>
      <c r="K25" s="84"/>
      <c r="L25" s="84"/>
      <c r="M25" s="84"/>
      <c r="N25" s="84"/>
      <c r="O25" s="84"/>
    </row>
    <row r="26" spans="1:15" s="9" customFormat="1" ht="15" customHeight="1" x14ac:dyDescent="0.3">
      <c r="A26" s="241" t="s">
        <v>205</v>
      </c>
      <c r="B26" s="242"/>
      <c r="C26" s="242"/>
      <c r="D26" s="242"/>
      <c r="E26" s="243"/>
      <c r="F26" s="84">
        <v>0</v>
      </c>
      <c r="G26" s="84">
        <v>0</v>
      </c>
      <c r="H26" s="84">
        <v>0</v>
      </c>
      <c r="I26" s="84">
        <v>0</v>
      </c>
      <c r="J26" s="84"/>
      <c r="K26" s="84"/>
      <c r="L26" s="84"/>
      <c r="M26" s="84"/>
      <c r="N26" s="84"/>
      <c r="O26" s="84"/>
    </row>
    <row r="27" spans="1:15" s="78" customFormat="1" ht="15" customHeight="1" x14ac:dyDescent="0.3">
      <c r="A27" s="241" t="s">
        <v>216</v>
      </c>
      <c r="B27" s="242"/>
      <c r="C27" s="242"/>
      <c r="D27" s="242"/>
      <c r="E27" s="243"/>
      <c r="F27" s="84">
        <v>589</v>
      </c>
      <c r="G27" s="84">
        <v>626</v>
      </c>
      <c r="H27" s="84">
        <v>606</v>
      </c>
      <c r="I27" s="84">
        <v>571</v>
      </c>
      <c r="J27" s="59"/>
      <c r="K27" s="59"/>
      <c r="L27" s="59"/>
      <c r="M27" s="59"/>
      <c r="N27" s="59"/>
      <c r="O27" s="59"/>
    </row>
    <row r="28" spans="1:15" s="9" customFormat="1" ht="15" customHeight="1" x14ac:dyDescent="0.3">
      <c r="A28" s="241" t="s">
        <v>217</v>
      </c>
      <c r="B28" s="242"/>
      <c r="C28" s="242"/>
      <c r="D28" s="242"/>
      <c r="E28" s="243"/>
      <c r="F28" s="84">
        <v>1228</v>
      </c>
      <c r="G28" s="84">
        <v>1341</v>
      </c>
      <c r="H28" s="84">
        <v>1259</v>
      </c>
      <c r="I28" s="84">
        <v>1160</v>
      </c>
      <c r="J28" s="58"/>
      <c r="K28" s="58"/>
      <c r="L28" s="58"/>
      <c r="M28" s="58"/>
      <c r="N28" s="58"/>
      <c r="O28" s="58"/>
    </row>
    <row r="29" spans="1:15" s="9" customFormat="1" ht="15" customHeight="1" x14ac:dyDescent="0.3">
      <c r="A29" s="241" t="s">
        <v>218</v>
      </c>
      <c r="B29" s="242"/>
      <c r="C29" s="242"/>
      <c r="D29" s="242"/>
      <c r="E29" s="243"/>
      <c r="F29" s="84">
        <v>0</v>
      </c>
      <c r="G29" s="84">
        <v>35</v>
      </c>
      <c r="H29" s="84">
        <v>28</v>
      </c>
      <c r="I29" s="84">
        <v>26</v>
      </c>
      <c r="J29" s="59"/>
      <c r="K29" s="59"/>
      <c r="L29" s="59"/>
      <c r="M29" s="59"/>
      <c r="N29" s="59"/>
      <c r="O29" s="59"/>
    </row>
    <row r="30" spans="1:15" s="9" customFormat="1" ht="15" customHeight="1" x14ac:dyDescent="0.3">
      <c r="A30" s="241" t="s">
        <v>219</v>
      </c>
      <c r="B30" s="242"/>
      <c r="C30" s="242"/>
      <c r="D30" s="242"/>
      <c r="E30" s="243"/>
      <c r="F30" s="84">
        <v>0</v>
      </c>
      <c r="G30" s="84">
        <v>86</v>
      </c>
      <c r="H30" s="84">
        <v>62</v>
      </c>
      <c r="I30" s="84">
        <v>59</v>
      </c>
      <c r="J30" s="60"/>
      <c r="K30" s="60"/>
      <c r="L30" s="60"/>
      <c r="M30" s="60"/>
      <c r="N30" s="60"/>
      <c r="O30" s="60"/>
    </row>
    <row r="31" spans="1:15" s="10" customFormat="1" ht="15" customHeight="1" x14ac:dyDescent="0.3">
      <c r="A31" s="247"/>
      <c r="B31" s="248"/>
      <c r="C31" s="248"/>
      <c r="D31" s="248"/>
      <c r="E31" s="249"/>
      <c r="F31" s="80"/>
      <c r="G31" s="80"/>
      <c r="H31" s="80"/>
      <c r="I31" s="80"/>
      <c r="J31" s="80"/>
      <c r="K31" s="80"/>
      <c r="L31" s="80"/>
      <c r="M31" s="80"/>
      <c r="N31" s="80"/>
      <c r="O31" s="80"/>
    </row>
    <row r="32" spans="1:15" s="10" customFormat="1" ht="15" customHeight="1" x14ac:dyDescent="0.3">
      <c r="A32" s="247"/>
      <c r="B32" s="248"/>
      <c r="C32" s="248"/>
      <c r="D32" s="248"/>
      <c r="E32" s="249"/>
      <c r="F32" s="80"/>
      <c r="G32" s="80"/>
      <c r="H32" s="80"/>
      <c r="I32" s="80"/>
      <c r="J32" s="80"/>
      <c r="K32" s="80"/>
      <c r="L32" s="80"/>
      <c r="M32" s="80"/>
      <c r="N32" s="80"/>
      <c r="O32" s="80"/>
    </row>
    <row r="33" spans="1:15" s="10" customFormat="1" ht="15" customHeight="1" x14ac:dyDescent="0.3">
      <c r="A33" s="247"/>
      <c r="B33" s="248"/>
      <c r="C33" s="248"/>
      <c r="D33" s="248"/>
      <c r="E33" s="249"/>
      <c r="F33" s="80"/>
      <c r="G33" s="80"/>
      <c r="H33" s="80"/>
      <c r="I33" s="80"/>
      <c r="J33" s="80"/>
      <c r="K33" s="80"/>
      <c r="L33" s="80"/>
      <c r="M33" s="80"/>
      <c r="N33" s="80"/>
      <c r="O33" s="80"/>
    </row>
    <row r="34" spans="1:15" s="10" customFormat="1" ht="15" customHeight="1" x14ac:dyDescent="0.3">
      <c r="A34" s="244"/>
      <c r="B34" s="245"/>
      <c r="C34" s="245"/>
      <c r="D34" s="245"/>
      <c r="E34" s="246"/>
      <c r="F34" s="73"/>
      <c r="G34" s="72"/>
      <c r="H34" s="61"/>
      <c r="I34" s="61"/>
      <c r="J34" s="61"/>
      <c r="K34" s="61"/>
      <c r="L34" s="61"/>
      <c r="M34" s="61"/>
      <c r="N34" s="61"/>
      <c r="O34" s="61"/>
    </row>
    <row r="35" spans="1:15" s="10" customFormat="1" ht="15" customHeight="1" x14ac:dyDescent="0.3">
      <c r="A35" s="244"/>
      <c r="B35" s="245"/>
      <c r="C35" s="245"/>
      <c r="D35" s="245"/>
      <c r="E35" s="246"/>
      <c r="F35" s="73"/>
      <c r="G35" s="72"/>
      <c r="H35" s="61"/>
      <c r="I35" s="61"/>
      <c r="J35" s="61"/>
      <c r="K35" s="61"/>
      <c r="L35" s="61"/>
      <c r="M35" s="61"/>
      <c r="N35" s="61"/>
      <c r="O35" s="61"/>
    </row>
    <row r="36" spans="1:15" s="10" customFormat="1" ht="15" customHeight="1" x14ac:dyDescent="0.3">
      <c r="A36" s="235"/>
      <c r="B36" s="236"/>
      <c r="C36" s="236"/>
      <c r="D36" s="236"/>
      <c r="E36" s="237"/>
      <c r="F36" s="73"/>
      <c r="G36" s="72"/>
      <c r="H36" s="61"/>
      <c r="I36" s="61"/>
      <c r="J36" s="61"/>
      <c r="K36" s="61"/>
      <c r="L36" s="61"/>
      <c r="M36" s="61"/>
      <c r="N36" s="61"/>
      <c r="O36" s="61"/>
    </row>
    <row r="37" spans="1:15" s="10" customFormat="1" ht="15" customHeight="1" x14ac:dyDescent="0.3">
      <c r="A37" s="235"/>
      <c r="B37" s="236"/>
      <c r="C37" s="236"/>
      <c r="D37" s="236"/>
      <c r="E37" s="237"/>
      <c r="F37" s="73"/>
      <c r="G37" s="72"/>
      <c r="H37" s="61"/>
      <c r="I37" s="61"/>
      <c r="J37" s="61"/>
      <c r="K37" s="61"/>
      <c r="L37" s="61"/>
      <c r="M37" s="61"/>
      <c r="N37" s="61"/>
      <c r="O37" s="61"/>
    </row>
    <row r="38" spans="1:15" s="1" customFormat="1" ht="14.45" x14ac:dyDescent="0.3">
      <c r="A38" s="19"/>
      <c r="B38" s="19"/>
      <c r="C38" s="19"/>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ht="14.45" x14ac:dyDescent="0.3">
      <c r="A51" s="20"/>
      <c r="B51" s="20"/>
      <c r="C51" s="20"/>
      <c r="D51"/>
      <c r="E51"/>
      <c r="F51"/>
      <c r="G51"/>
      <c r="H51"/>
      <c r="I51"/>
      <c r="J51"/>
      <c r="K51"/>
      <c r="L51"/>
      <c r="M51"/>
      <c r="N51"/>
      <c r="O51"/>
    </row>
    <row r="52" spans="1:15" s="1" customFormat="1" ht="14.45" x14ac:dyDescent="0.3">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8:C8"/>
    <mergeCell ref="B9:C9"/>
    <mergeCell ref="B10:C10"/>
    <mergeCell ref="A13:D19"/>
    <mergeCell ref="E2:M4"/>
    <mergeCell ref="N2:O2"/>
    <mergeCell ref="N4:O4"/>
    <mergeCell ref="E5:G5"/>
    <mergeCell ref="E8:G8"/>
    <mergeCell ref="E6:O6"/>
    <mergeCell ref="A29:E29"/>
    <mergeCell ref="A21:C21"/>
    <mergeCell ref="E23:G23"/>
    <mergeCell ref="A24:E24"/>
    <mergeCell ref="A25:E25"/>
    <mergeCell ref="A26:E26"/>
    <mergeCell ref="A27:E27"/>
    <mergeCell ref="A28:E28"/>
    <mergeCell ref="A22:D22"/>
    <mergeCell ref="A30:E30"/>
    <mergeCell ref="A36:E36"/>
    <mergeCell ref="A37:E37"/>
    <mergeCell ref="A31:E31"/>
    <mergeCell ref="A32:E32"/>
    <mergeCell ref="A33:E33"/>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7" t="s">
        <v>333</v>
      </c>
      <c r="F2" s="207"/>
      <c r="G2" s="207"/>
      <c r="H2" s="207"/>
      <c r="I2" s="207"/>
      <c r="J2" s="207"/>
      <c r="K2" s="207"/>
      <c r="L2" s="207"/>
      <c r="M2" s="207"/>
      <c r="N2" s="204" t="s">
        <v>3</v>
      </c>
      <c r="O2" s="204"/>
      <c r="P2" s="69"/>
    </row>
    <row r="3" spans="1:19" ht="16.5" customHeight="1" x14ac:dyDescent="0.25">
      <c r="B3" s="63"/>
      <c r="C3" s="63"/>
      <c r="D3" s="2"/>
      <c r="E3" s="207"/>
      <c r="F3" s="207"/>
      <c r="G3" s="207"/>
      <c r="H3" s="207"/>
      <c r="I3" s="207"/>
      <c r="J3" s="207"/>
      <c r="K3" s="207"/>
      <c r="L3" s="207"/>
      <c r="M3" s="207"/>
      <c r="N3" s="69"/>
      <c r="O3" s="69"/>
      <c r="P3" s="69"/>
    </row>
    <row r="4" spans="1:19" ht="16.5" customHeight="1" x14ac:dyDescent="0.25">
      <c r="B4" s="1"/>
      <c r="C4" s="1"/>
      <c r="E4" s="207"/>
      <c r="F4" s="207"/>
      <c r="G4" s="207"/>
      <c r="H4" s="207"/>
      <c r="I4" s="207"/>
      <c r="J4" s="207"/>
      <c r="K4" s="207"/>
      <c r="L4" s="207"/>
      <c r="M4" s="207"/>
      <c r="N4" s="206" t="s">
        <v>326</v>
      </c>
      <c r="O4" s="206"/>
      <c r="P4" s="69"/>
    </row>
    <row r="5" spans="1:19" ht="16.5" customHeight="1" x14ac:dyDescent="0.25">
      <c r="B5" s="1"/>
      <c r="C5" s="1"/>
      <c r="E5" s="205" t="s">
        <v>41</v>
      </c>
      <c r="F5" s="205"/>
      <c r="G5" s="205"/>
      <c r="H5" s="68"/>
      <c r="I5" s="68"/>
      <c r="J5" s="13"/>
      <c r="L5" s="8"/>
      <c r="M5" s="68"/>
      <c r="N5" s="68"/>
      <c r="O5" s="68"/>
      <c r="P5" s="68"/>
    </row>
    <row r="6" spans="1:19" ht="18.75" x14ac:dyDescent="0.25">
      <c r="D6" s="21"/>
      <c r="E6" s="231" t="s">
        <v>20</v>
      </c>
      <c r="F6" s="231"/>
      <c r="G6" s="231"/>
      <c r="H6" s="231"/>
      <c r="I6" s="231"/>
      <c r="J6" s="231"/>
      <c r="K6" s="231"/>
      <c r="L6" s="231"/>
      <c r="M6" s="231"/>
      <c r="N6" s="231"/>
      <c r="O6" s="231"/>
      <c r="P6" s="21"/>
    </row>
    <row r="7" spans="1:19" s="3" customFormat="1" ht="9" customHeight="1" x14ac:dyDescent="0.2">
      <c r="D7" s="74"/>
    </row>
    <row r="8" spans="1:19" s="3" customFormat="1" ht="13.5" customHeight="1" x14ac:dyDescent="0.2">
      <c r="A8" s="230" t="s">
        <v>239</v>
      </c>
      <c r="B8" s="230"/>
      <c r="C8" s="230"/>
      <c r="D8" s="74"/>
      <c r="E8" s="252" t="s">
        <v>42</v>
      </c>
      <c r="F8" s="252"/>
      <c r="G8" s="252"/>
      <c r="H8" s="252"/>
      <c r="I8" s="252"/>
      <c r="J8" s="252"/>
      <c r="K8" s="75"/>
      <c r="L8" s="75"/>
      <c r="M8" s="76"/>
      <c r="N8" s="75"/>
      <c r="O8" s="75"/>
    </row>
    <row r="9" spans="1:19" s="78" customFormat="1" ht="14.25" customHeight="1" x14ac:dyDescent="0.25">
      <c r="A9" s="20"/>
      <c r="B9" s="251" t="s">
        <v>33</v>
      </c>
      <c r="C9" s="251"/>
      <c r="D9" s="4"/>
      <c r="E9" s="4"/>
      <c r="F9" s="4"/>
      <c r="G9" s="4"/>
      <c r="H9" s="4"/>
      <c r="I9" s="4"/>
      <c r="J9" s="4"/>
      <c r="K9" s="4"/>
      <c r="L9" s="4"/>
      <c r="M9" s="4"/>
      <c r="N9" s="4"/>
      <c r="O9" s="4"/>
    </row>
    <row r="10" spans="1:19" s="78" customFormat="1" ht="14.25" customHeight="1" x14ac:dyDescent="0.2">
      <c r="A10" s="20"/>
      <c r="B10" s="251" t="s">
        <v>34</v>
      </c>
      <c r="C10" s="251"/>
      <c r="D10" s="6"/>
      <c r="E10" s="7"/>
      <c r="F10" s="7"/>
      <c r="G10" s="7"/>
      <c r="H10" s="7"/>
      <c r="I10" s="7"/>
      <c r="J10" s="7"/>
      <c r="K10" s="7"/>
      <c r="L10" s="7"/>
      <c r="M10" s="7"/>
      <c r="N10" s="7"/>
      <c r="O10" s="7"/>
    </row>
    <row r="11" spans="1:19" s="78" customFormat="1" ht="14.25" customHeight="1" x14ac:dyDescent="0.25">
      <c r="A11" s="20"/>
      <c r="B11" s="251" t="s">
        <v>35</v>
      </c>
      <c r="C11" s="251"/>
      <c r="D11" s="8"/>
      <c r="E11" s="8"/>
      <c r="F11" s="8"/>
      <c r="G11" s="8"/>
      <c r="H11" s="4"/>
      <c r="I11" s="4"/>
      <c r="J11" s="4"/>
      <c r="K11" s="4"/>
      <c r="L11" s="4"/>
      <c r="M11" s="4"/>
      <c r="N11" s="4"/>
      <c r="O11" s="4"/>
    </row>
    <row r="12" spans="1:19" s="9" customFormat="1" ht="14.25" customHeight="1" x14ac:dyDescent="0.2">
      <c r="A12" s="20"/>
      <c r="B12" s="251" t="s">
        <v>36</v>
      </c>
      <c r="C12" s="251"/>
      <c r="D12" s="8"/>
      <c r="E12" s="8"/>
      <c r="F12" s="8"/>
      <c r="G12" s="8"/>
    </row>
    <row r="13" spans="1:19" s="9" customFormat="1" ht="12.75" customHeight="1" x14ac:dyDescent="0.2">
      <c r="A13" s="20"/>
      <c r="B13" s="251" t="s">
        <v>37</v>
      </c>
      <c r="C13" s="251"/>
      <c r="D13" s="8"/>
      <c r="E13" s="8"/>
      <c r="F13" s="8"/>
      <c r="G13" s="8"/>
      <c r="H13" s="11"/>
      <c r="I13" s="11"/>
      <c r="J13" s="11"/>
      <c r="K13" s="11"/>
      <c r="L13" s="11"/>
      <c r="M13" s="11"/>
      <c r="N13" s="11"/>
      <c r="O13" s="11"/>
    </row>
    <row r="14" spans="1:19" s="9" customFormat="1" ht="14.25" customHeight="1" x14ac:dyDescent="0.2">
      <c r="A14" s="20"/>
      <c r="B14" s="251" t="s">
        <v>38</v>
      </c>
      <c r="C14" s="251"/>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0" t="s">
        <v>0</v>
      </c>
      <c r="B16" s="230"/>
      <c r="C16" s="230"/>
      <c r="D16" s="8"/>
      <c r="E16" s="8"/>
      <c r="F16" s="8"/>
      <c r="G16" s="8"/>
      <c r="H16" s="4"/>
      <c r="I16" s="4"/>
      <c r="J16" s="4"/>
      <c r="K16" s="4"/>
      <c r="L16" s="4"/>
      <c r="M16" s="4"/>
      <c r="N16" s="4"/>
      <c r="O16" s="4"/>
      <c r="Q16" s="20"/>
      <c r="R16" s="20"/>
      <c r="S16" s="20"/>
    </row>
    <row r="17" spans="1:15" s="9" customFormat="1" ht="14.25" customHeight="1" x14ac:dyDescent="0.2">
      <c r="A17" s="229" t="s">
        <v>271</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230" t="s">
        <v>1</v>
      </c>
      <c r="B21" s="230"/>
      <c r="C21" s="230"/>
      <c r="D21" s="8"/>
      <c r="E21" s="8"/>
      <c r="F21" s="8"/>
      <c r="G21" s="8"/>
    </row>
    <row r="22" spans="1:15" s="9" customFormat="1" ht="14.25" customHeight="1" x14ac:dyDescent="0.3">
      <c r="A22" s="229" t="s">
        <v>19</v>
      </c>
      <c r="B22" s="229"/>
      <c r="C22" s="229"/>
      <c r="D22" s="229"/>
      <c r="E22" s="8"/>
      <c r="F22" s="8"/>
      <c r="G22" s="8"/>
      <c r="H22" s="11"/>
      <c r="I22" s="11"/>
      <c r="J22" s="11"/>
      <c r="K22" s="11"/>
      <c r="L22" s="11"/>
      <c r="M22" s="11"/>
      <c r="N22" s="11"/>
      <c r="O22" s="11"/>
    </row>
    <row r="23" spans="1:15" s="9" customFormat="1" ht="9.75" customHeight="1" x14ac:dyDescent="0.3">
      <c r="A23" s="20"/>
      <c r="B23" s="20"/>
      <c r="C23" s="20"/>
      <c r="D23" s="14"/>
      <c r="E23" s="227"/>
      <c r="F23" s="227"/>
      <c r="G23" s="227"/>
      <c r="H23" s="38"/>
      <c r="I23" s="38"/>
      <c r="J23" s="38"/>
      <c r="K23" s="38"/>
      <c r="L23" s="38"/>
      <c r="M23" s="38"/>
      <c r="N23" s="38"/>
      <c r="O23" s="38"/>
    </row>
    <row r="24" spans="1:15"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3">
      <c r="A25" s="241" t="s">
        <v>206</v>
      </c>
      <c r="B25" s="242"/>
      <c r="C25" s="242"/>
      <c r="D25" s="242"/>
      <c r="E25" s="243"/>
      <c r="F25" s="84">
        <v>1228</v>
      </c>
      <c r="G25" s="84">
        <v>1427</v>
      </c>
      <c r="H25" s="84">
        <v>1321</v>
      </c>
      <c r="I25" s="84">
        <v>1219</v>
      </c>
      <c r="J25" s="84"/>
      <c r="K25" s="84"/>
      <c r="L25" s="84"/>
      <c r="M25" s="84"/>
      <c r="N25" s="84"/>
      <c r="O25" s="84"/>
    </row>
    <row r="26" spans="1:15" s="9" customFormat="1" ht="13.5" customHeight="1" x14ac:dyDescent="0.3">
      <c r="A26" s="241" t="s">
        <v>21</v>
      </c>
      <c r="B26" s="242"/>
      <c r="C26" s="242"/>
      <c r="D26" s="242"/>
      <c r="E26" s="243"/>
      <c r="F26" s="84">
        <v>606</v>
      </c>
      <c r="G26" s="84">
        <v>676</v>
      </c>
      <c r="H26" s="84">
        <v>619</v>
      </c>
      <c r="I26" s="84">
        <v>603</v>
      </c>
      <c r="J26" s="84"/>
      <c r="K26" s="84"/>
      <c r="L26" s="84"/>
      <c r="M26" s="84"/>
      <c r="N26" s="84"/>
      <c r="O26" s="84"/>
    </row>
    <row r="27" spans="1:15" s="78" customFormat="1" ht="13.5" customHeight="1" x14ac:dyDescent="0.3">
      <c r="A27" s="241" t="s">
        <v>22</v>
      </c>
      <c r="B27" s="242"/>
      <c r="C27" s="242"/>
      <c r="D27" s="242"/>
      <c r="E27" s="243"/>
      <c r="F27" s="116">
        <v>0.49348534199999999</v>
      </c>
      <c r="G27" s="116">
        <v>0.4737210932</v>
      </c>
      <c r="H27" s="116">
        <v>0.46858440579999999</v>
      </c>
      <c r="I27" s="116">
        <v>0.4946677605</v>
      </c>
      <c r="J27" s="116"/>
      <c r="K27" s="116"/>
      <c r="L27" s="116"/>
      <c r="M27" s="116"/>
      <c r="N27" s="116"/>
      <c r="O27" s="116"/>
    </row>
    <row r="28" spans="1:15" s="102" customFormat="1" ht="13.5" customHeight="1" x14ac:dyDescent="0.3">
      <c r="A28" s="241" t="s">
        <v>144</v>
      </c>
      <c r="B28" s="242"/>
      <c r="C28" s="242"/>
      <c r="D28" s="242"/>
      <c r="E28" s="243"/>
      <c r="F28" s="84">
        <v>586</v>
      </c>
      <c r="G28" s="84">
        <v>713</v>
      </c>
      <c r="H28" s="84">
        <v>665</v>
      </c>
      <c r="I28" s="84">
        <v>583</v>
      </c>
      <c r="J28" s="59"/>
      <c r="K28" s="59"/>
      <c r="L28" s="59"/>
      <c r="M28" s="59"/>
      <c r="N28" s="59"/>
      <c r="O28" s="59"/>
    </row>
    <row r="29" spans="1:15" s="102" customFormat="1" ht="13.5" customHeight="1" x14ac:dyDescent="0.3">
      <c r="A29" s="241" t="s">
        <v>145</v>
      </c>
      <c r="B29" s="242"/>
      <c r="C29" s="242"/>
      <c r="D29" s="242"/>
      <c r="E29" s="243"/>
      <c r="F29" s="116">
        <v>0.47719869710000001</v>
      </c>
      <c r="G29" s="116">
        <v>0.49964961460000001</v>
      </c>
      <c r="H29" s="116">
        <v>0.50340651020000005</v>
      </c>
      <c r="I29" s="116">
        <v>0.47826086960000003</v>
      </c>
      <c r="J29" s="116"/>
      <c r="K29" s="116"/>
      <c r="L29" s="116"/>
      <c r="M29" s="116"/>
      <c r="N29" s="116"/>
      <c r="O29" s="116"/>
    </row>
    <row r="30" spans="1:15" s="9" customFormat="1" ht="13.5" customHeight="1" x14ac:dyDescent="0.3">
      <c r="A30" s="241" t="s">
        <v>23</v>
      </c>
      <c r="B30" s="242"/>
      <c r="C30" s="242"/>
      <c r="D30" s="242"/>
      <c r="E30" s="243"/>
      <c r="F30" s="58">
        <v>486</v>
      </c>
      <c r="G30" s="58">
        <v>612</v>
      </c>
      <c r="H30" s="58">
        <v>563</v>
      </c>
      <c r="I30" s="58">
        <v>485</v>
      </c>
      <c r="J30" s="58"/>
      <c r="K30" s="58"/>
      <c r="L30" s="58"/>
      <c r="M30" s="58"/>
      <c r="N30" s="58"/>
      <c r="O30" s="58"/>
    </row>
    <row r="31" spans="1:15" s="9" customFormat="1" ht="13.5" customHeight="1" x14ac:dyDescent="0.3">
      <c r="A31" s="241" t="s">
        <v>24</v>
      </c>
      <c r="B31" s="242"/>
      <c r="C31" s="242"/>
      <c r="D31" s="242"/>
      <c r="E31" s="243"/>
      <c r="F31" s="116">
        <v>0.39576547229999998</v>
      </c>
      <c r="G31" s="116">
        <v>0.42887175890000001</v>
      </c>
      <c r="H31" s="116">
        <v>0.42619227859999997</v>
      </c>
      <c r="I31" s="116">
        <v>0.39786710419999999</v>
      </c>
      <c r="J31" s="120"/>
      <c r="K31" s="120"/>
      <c r="L31" s="120"/>
      <c r="M31" s="120"/>
      <c r="N31" s="116"/>
      <c r="O31" s="116"/>
    </row>
    <row r="32" spans="1:15" s="9" customFormat="1" ht="13.5" customHeight="1" x14ac:dyDescent="0.3">
      <c r="A32" s="241" t="s">
        <v>25</v>
      </c>
      <c r="B32" s="242"/>
      <c r="C32" s="242"/>
      <c r="D32" s="242"/>
      <c r="E32" s="243"/>
      <c r="F32" s="58">
        <v>43</v>
      </c>
      <c r="G32" s="58">
        <v>44</v>
      </c>
      <c r="H32" s="58">
        <v>40</v>
      </c>
      <c r="I32" s="58">
        <v>34</v>
      </c>
      <c r="J32" s="58"/>
      <c r="K32" s="58"/>
      <c r="L32" s="58"/>
      <c r="M32" s="58"/>
      <c r="N32" s="58"/>
      <c r="O32" s="58"/>
    </row>
    <row r="33" spans="1:15" s="10" customFormat="1" ht="13.5" customHeight="1" x14ac:dyDescent="0.3">
      <c r="A33" s="241" t="s">
        <v>26</v>
      </c>
      <c r="B33" s="242"/>
      <c r="C33" s="242"/>
      <c r="D33" s="242"/>
      <c r="E33" s="243"/>
      <c r="F33" s="116">
        <v>3.5016286600000002E-2</v>
      </c>
      <c r="G33" s="116">
        <v>3.0833917299999999E-2</v>
      </c>
      <c r="H33" s="116">
        <v>3.0280090799999999E-2</v>
      </c>
      <c r="I33" s="116">
        <v>2.7891714500000001E-2</v>
      </c>
      <c r="J33" s="116"/>
      <c r="K33" s="116"/>
      <c r="L33" s="116"/>
      <c r="M33" s="116"/>
      <c r="N33" s="116"/>
      <c r="O33" s="116"/>
    </row>
    <row r="34" spans="1:15" s="10" customFormat="1" ht="13.5" customHeight="1" x14ac:dyDescent="0.3">
      <c r="A34" s="241" t="s">
        <v>27</v>
      </c>
      <c r="B34" s="242"/>
      <c r="C34" s="242"/>
      <c r="D34" s="242"/>
      <c r="E34" s="243"/>
      <c r="F34" s="58">
        <v>14</v>
      </c>
      <c r="G34" s="58">
        <v>14</v>
      </c>
      <c r="H34" s="58">
        <v>18</v>
      </c>
      <c r="I34" s="58">
        <v>19</v>
      </c>
      <c r="J34" s="58"/>
      <c r="K34" s="58"/>
      <c r="L34" s="58"/>
      <c r="M34" s="58"/>
      <c r="N34" s="58"/>
      <c r="O34" s="58"/>
    </row>
    <row r="35" spans="1:15" s="10" customFormat="1" ht="13.5" customHeight="1" x14ac:dyDescent="0.3">
      <c r="A35" s="241" t="s">
        <v>28</v>
      </c>
      <c r="B35" s="242"/>
      <c r="C35" s="242"/>
      <c r="D35" s="242"/>
      <c r="E35" s="243"/>
      <c r="F35" s="116">
        <v>1.1400651499999999E-2</v>
      </c>
      <c r="G35" s="116">
        <v>9.8107918999999991E-3</v>
      </c>
      <c r="H35" s="116">
        <v>1.3626040900000001E-2</v>
      </c>
      <c r="I35" s="116">
        <v>1.55865463E-2</v>
      </c>
      <c r="J35" s="116"/>
      <c r="K35" s="116"/>
      <c r="L35" s="116"/>
      <c r="M35" s="116"/>
      <c r="N35" s="116"/>
      <c r="O35" s="116"/>
    </row>
    <row r="36" spans="1:15" s="10" customFormat="1" ht="13.5" customHeight="1" x14ac:dyDescent="0.3">
      <c r="A36" s="241" t="s">
        <v>29</v>
      </c>
      <c r="B36" s="242"/>
      <c r="C36" s="242"/>
      <c r="D36" s="242"/>
      <c r="E36" s="243"/>
      <c r="F36" s="58">
        <v>13</v>
      </c>
      <c r="G36" s="58">
        <v>12</v>
      </c>
      <c r="H36" s="58" t="s">
        <v>334</v>
      </c>
      <c r="I36" s="58" t="s">
        <v>334</v>
      </c>
      <c r="J36" s="58"/>
      <c r="K36" s="58"/>
      <c r="L36" s="58"/>
      <c r="M36" s="58"/>
      <c r="N36" s="58"/>
      <c r="O36" s="58"/>
    </row>
    <row r="37" spans="1:15" s="10" customFormat="1" ht="13.5" customHeight="1" x14ac:dyDescent="0.3">
      <c r="A37" s="241" t="s">
        <v>30</v>
      </c>
      <c r="B37" s="242"/>
      <c r="C37" s="242"/>
      <c r="D37" s="242"/>
      <c r="E37" s="243"/>
      <c r="F37" s="116">
        <v>1.0586319199999999E-2</v>
      </c>
      <c r="G37" s="116">
        <v>8.4092501999999993E-3</v>
      </c>
      <c r="H37" s="116"/>
      <c r="I37" s="116"/>
      <c r="J37" s="116"/>
      <c r="K37" s="116"/>
      <c r="L37" s="116"/>
      <c r="M37" s="116"/>
      <c r="N37" s="116"/>
      <c r="O37" s="116"/>
    </row>
    <row r="38" spans="1:15" s="10" customFormat="1" ht="13.5" customHeight="1" x14ac:dyDescent="0.3">
      <c r="A38" s="241" t="s">
        <v>31</v>
      </c>
      <c r="B38" s="242"/>
      <c r="C38" s="242"/>
      <c r="D38" s="242"/>
      <c r="E38" s="243"/>
      <c r="F38" s="58">
        <v>73</v>
      </c>
      <c r="G38" s="58">
        <v>81</v>
      </c>
      <c r="H38" s="58">
        <v>85</v>
      </c>
      <c r="I38" s="58">
        <v>84</v>
      </c>
      <c r="J38" s="58"/>
      <c r="K38" s="58"/>
      <c r="L38" s="58"/>
      <c r="M38" s="58"/>
      <c r="N38" s="58"/>
      <c r="O38" s="58"/>
    </row>
    <row r="39" spans="1:15" s="10" customFormat="1" ht="13.5" customHeight="1" x14ac:dyDescent="0.3">
      <c r="A39" s="241" t="s">
        <v>32</v>
      </c>
      <c r="B39" s="242"/>
      <c r="C39" s="242"/>
      <c r="D39" s="242"/>
      <c r="E39" s="243"/>
      <c r="F39" s="116">
        <v>5.9446254099999998E-2</v>
      </c>
      <c r="G39" s="116">
        <v>5.6762438700000001E-2</v>
      </c>
      <c r="H39" s="116">
        <v>6.4345192999999995E-2</v>
      </c>
      <c r="I39" s="116">
        <v>6.8908941799999998E-2</v>
      </c>
      <c r="J39" s="116"/>
      <c r="K39" s="116"/>
      <c r="L39" s="116"/>
      <c r="M39" s="116"/>
      <c r="N39" s="116"/>
      <c r="O39" s="116"/>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8:C8"/>
    <mergeCell ref="A22:D22"/>
    <mergeCell ref="A17:D20"/>
    <mergeCell ref="E2:M4"/>
    <mergeCell ref="N2:O2"/>
    <mergeCell ref="N4:O4"/>
    <mergeCell ref="E5:G5"/>
    <mergeCell ref="A16:C16"/>
    <mergeCell ref="E8:J8"/>
    <mergeCell ref="E6:O6"/>
    <mergeCell ref="B12:C12"/>
    <mergeCell ref="B13:C13"/>
    <mergeCell ref="A30:E30"/>
    <mergeCell ref="A31:E31"/>
    <mergeCell ref="A21:C21"/>
    <mergeCell ref="E23:G23"/>
    <mergeCell ref="A28:E28"/>
    <mergeCell ref="A29:E29"/>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7" t="s">
        <v>333</v>
      </c>
      <c r="F2" s="207"/>
      <c r="G2" s="207"/>
      <c r="H2" s="207"/>
      <c r="I2" s="207"/>
      <c r="J2" s="207"/>
      <c r="K2" s="207"/>
      <c r="L2" s="207"/>
      <c r="M2" s="207"/>
      <c r="N2" s="204" t="s">
        <v>3</v>
      </c>
      <c r="O2" s="204"/>
      <c r="P2" s="69"/>
      <c r="Q2" s="69"/>
    </row>
    <row r="3" spans="1:17" ht="16.5" customHeight="1" x14ac:dyDescent="0.25">
      <c r="B3" s="63"/>
      <c r="C3" s="63"/>
      <c r="D3" s="2"/>
      <c r="E3" s="207"/>
      <c r="F3" s="207"/>
      <c r="G3" s="207"/>
      <c r="H3" s="207"/>
      <c r="I3" s="207"/>
      <c r="J3" s="207"/>
      <c r="K3" s="207"/>
      <c r="L3" s="207"/>
      <c r="M3" s="207"/>
      <c r="N3" s="69"/>
      <c r="O3" s="69"/>
      <c r="P3" s="69"/>
      <c r="Q3" s="69"/>
    </row>
    <row r="4" spans="1:17" ht="16.5" customHeight="1" x14ac:dyDescent="0.25">
      <c r="B4" s="1"/>
      <c r="C4" s="1"/>
      <c r="E4" s="207"/>
      <c r="F4" s="207"/>
      <c r="G4" s="207"/>
      <c r="H4" s="207"/>
      <c r="I4" s="207"/>
      <c r="J4" s="207"/>
      <c r="K4" s="207"/>
      <c r="L4" s="207"/>
      <c r="M4" s="207"/>
      <c r="N4" s="206" t="s">
        <v>326</v>
      </c>
      <c r="O4" s="206"/>
      <c r="P4" s="69"/>
      <c r="Q4" s="69"/>
    </row>
    <row r="5" spans="1:17" ht="16.5" customHeight="1" x14ac:dyDescent="0.25">
      <c r="B5" s="1"/>
      <c r="C5" s="1"/>
      <c r="E5" s="205" t="s">
        <v>43</v>
      </c>
      <c r="F5" s="205"/>
      <c r="G5" s="205"/>
      <c r="H5" s="68"/>
      <c r="I5" s="68"/>
      <c r="J5" s="13"/>
      <c r="L5" s="8"/>
      <c r="M5" s="68"/>
      <c r="N5" s="68"/>
      <c r="O5" s="68"/>
      <c r="P5" s="68"/>
      <c r="Q5" s="68"/>
    </row>
    <row r="6" spans="1:17" ht="18.75" x14ac:dyDescent="0.25">
      <c r="D6" s="21"/>
      <c r="E6" s="231" t="s">
        <v>44</v>
      </c>
      <c r="F6" s="231"/>
      <c r="G6" s="231"/>
      <c r="H6" s="231"/>
      <c r="I6" s="231"/>
      <c r="J6" s="231"/>
      <c r="K6" s="231"/>
      <c r="L6" s="231"/>
      <c r="M6" s="231"/>
      <c r="N6" s="231"/>
      <c r="O6" s="231"/>
      <c r="P6" s="21"/>
      <c r="Q6" s="21"/>
    </row>
    <row r="7" spans="1:17" s="3" customFormat="1" ht="9" customHeight="1" x14ac:dyDescent="0.2">
      <c r="D7" s="74"/>
      <c r="Q7" s="151"/>
    </row>
    <row r="8" spans="1:17" s="3" customFormat="1" ht="13.5" customHeight="1" x14ac:dyDescent="0.2">
      <c r="A8" s="230" t="s">
        <v>239</v>
      </c>
      <c r="B8" s="230"/>
      <c r="C8" s="230"/>
      <c r="D8" s="74"/>
      <c r="E8" s="252" t="s">
        <v>45</v>
      </c>
      <c r="F8" s="252"/>
      <c r="G8" s="252"/>
      <c r="H8" s="252"/>
      <c r="I8" s="252"/>
      <c r="J8" s="81"/>
      <c r="K8" s="253" t="s">
        <v>74</v>
      </c>
      <c r="L8" s="253"/>
      <c r="M8" s="253"/>
      <c r="N8" s="253"/>
      <c r="O8" s="253"/>
      <c r="Q8" s="151"/>
    </row>
    <row r="9" spans="1:17" s="78" customFormat="1" ht="14.25" customHeight="1" x14ac:dyDescent="0.25">
      <c r="A9" s="20"/>
      <c r="B9" s="251" t="s">
        <v>54</v>
      </c>
      <c r="C9" s="251"/>
      <c r="D9" s="4"/>
      <c r="E9" s="4"/>
      <c r="F9" s="4"/>
      <c r="G9" s="4"/>
      <c r="H9" s="4"/>
      <c r="I9" s="4"/>
      <c r="J9" s="4"/>
      <c r="K9" s="4"/>
      <c r="L9" s="4"/>
      <c r="M9" s="4"/>
      <c r="N9" s="4"/>
      <c r="O9" s="4"/>
      <c r="Q9" s="152"/>
    </row>
    <row r="10" spans="1:17" s="78" customFormat="1" ht="14.25" customHeight="1" x14ac:dyDescent="0.2">
      <c r="A10" s="20"/>
      <c r="B10" s="251" t="s">
        <v>55</v>
      </c>
      <c r="C10" s="251"/>
      <c r="D10" s="6"/>
      <c r="E10" s="7"/>
      <c r="F10" s="7"/>
      <c r="G10" s="7"/>
      <c r="H10" s="7"/>
      <c r="I10" s="7"/>
      <c r="J10" s="7"/>
      <c r="K10" s="7"/>
      <c r="L10" s="7"/>
      <c r="M10" s="7"/>
      <c r="N10" s="7"/>
      <c r="O10" s="7"/>
      <c r="Q10" s="152"/>
    </row>
    <row r="11" spans="1:17" s="78" customFormat="1" ht="14.25" customHeight="1" x14ac:dyDescent="0.25">
      <c r="A11" s="20"/>
      <c r="B11" s="251" t="s">
        <v>56</v>
      </c>
      <c r="C11" s="251"/>
      <c r="D11" s="8"/>
      <c r="E11" s="8"/>
      <c r="F11" s="8"/>
      <c r="G11" s="8"/>
      <c r="H11" s="4"/>
      <c r="I11" s="4"/>
      <c r="J11" s="4"/>
      <c r="K11" s="4"/>
      <c r="L11" s="4"/>
      <c r="M11" s="4"/>
      <c r="N11" s="4"/>
      <c r="O11" s="4"/>
      <c r="Q11" s="152"/>
    </row>
    <row r="12" spans="1:17" s="9" customFormat="1" ht="14.25" customHeight="1" x14ac:dyDescent="0.2">
      <c r="A12" s="20"/>
      <c r="B12" s="251" t="s">
        <v>58</v>
      </c>
      <c r="C12" s="251"/>
      <c r="D12" s="8"/>
      <c r="E12" s="8"/>
      <c r="F12" s="8"/>
      <c r="G12" s="8"/>
    </row>
    <row r="13" spans="1:17" s="9" customFormat="1" ht="14.25" customHeight="1" x14ac:dyDescent="0.2">
      <c r="A13" s="20"/>
      <c r="B13" s="251" t="s">
        <v>59</v>
      </c>
      <c r="C13" s="251"/>
      <c r="D13" s="8"/>
      <c r="E13" s="8"/>
      <c r="F13" s="8"/>
      <c r="G13" s="8"/>
      <c r="H13" s="11"/>
      <c r="I13" s="11"/>
      <c r="J13" s="11"/>
      <c r="K13" s="11"/>
      <c r="L13" s="11"/>
      <c r="M13" s="11"/>
      <c r="N13" s="11"/>
      <c r="O13" s="11"/>
    </row>
    <row r="14" spans="1:17" s="9" customFormat="1" ht="14.25" customHeight="1" x14ac:dyDescent="0.2">
      <c r="A14" s="20"/>
      <c r="B14" s="251" t="s">
        <v>57</v>
      </c>
      <c r="C14" s="251"/>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0" t="s">
        <v>0</v>
      </c>
      <c r="B16" s="230"/>
      <c r="C16" s="230"/>
      <c r="D16" s="8"/>
      <c r="E16" s="8"/>
      <c r="F16" s="8"/>
      <c r="G16" s="8"/>
      <c r="H16" s="4"/>
      <c r="I16" s="4"/>
      <c r="J16" s="4"/>
      <c r="K16" s="4"/>
      <c r="L16" s="4"/>
      <c r="M16" s="4"/>
      <c r="N16" s="4"/>
      <c r="O16" s="4"/>
    </row>
    <row r="17" spans="1:17" s="9" customFormat="1" ht="14.25" customHeight="1" x14ac:dyDescent="0.2">
      <c r="A17" s="229" t="s">
        <v>252</v>
      </c>
      <c r="B17" s="229"/>
      <c r="C17" s="229"/>
      <c r="D17" s="229"/>
      <c r="E17" s="8"/>
      <c r="F17" s="8"/>
      <c r="G17" s="8"/>
    </row>
    <row r="18" spans="1:17" s="9" customFormat="1" ht="14.25" customHeight="1" x14ac:dyDescent="0.2">
      <c r="A18" s="229"/>
      <c r="B18" s="229"/>
      <c r="C18" s="229"/>
      <c r="D18" s="229"/>
      <c r="E18" s="6"/>
      <c r="F18" s="6"/>
      <c r="G18" s="8"/>
    </row>
    <row r="19" spans="1:17" s="9" customFormat="1" ht="14.25" customHeight="1" x14ac:dyDescent="0.2">
      <c r="A19" s="229"/>
      <c r="B19" s="229"/>
      <c r="C19" s="229"/>
      <c r="D19" s="229"/>
      <c r="E19" s="8"/>
      <c r="F19" s="8"/>
      <c r="G19" s="8"/>
    </row>
    <row r="20" spans="1:17" s="9" customFormat="1" ht="14.25" customHeight="1" x14ac:dyDescent="0.2">
      <c r="A20" s="229"/>
      <c r="B20" s="229"/>
      <c r="C20" s="229"/>
      <c r="D20" s="229"/>
      <c r="E20" s="8"/>
      <c r="F20" s="8"/>
      <c r="G20" s="8"/>
    </row>
    <row r="21" spans="1:17" s="9" customFormat="1" ht="14.25" customHeight="1" x14ac:dyDescent="0.3">
      <c r="A21" s="230" t="s">
        <v>1</v>
      </c>
      <c r="B21" s="230"/>
      <c r="C21" s="230"/>
      <c r="D21" s="8"/>
      <c r="E21" s="8"/>
      <c r="F21" s="8"/>
      <c r="G21" s="8"/>
    </row>
    <row r="22" spans="1:17" s="9" customFormat="1" ht="14.25" customHeight="1" x14ac:dyDescent="0.3">
      <c r="A22" s="229" t="s">
        <v>19</v>
      </c>
      <c r="B22" s="229"/>
      <c r="C22" s="229"/>
      <c r="D22" s="229"/>
      <c r="E22" s="8"/>
      <c r="F22" s="8"/>
      <c r="G22" s="8"/>
      <c r="H22" s="11"/>
      <c r="I22" s="11"/>
      <c r="J22" s="11"/>
      <c r="K22" s="11"/>
      <c r="L22" s="11"/>
      <c r="M22" s="11"/>
      <c r="N22" s="11"/>
      <c r="O22" s="11"/>
    </row>
    <row r="23" spans="1:17" s="9" customFormat="1" ht="13.5" customHeight="1" x14ac:dyDescent="0.3">
      <c r="A23" s="20"/>
      <c r="B23" s="20"/>
      <c r="C23" s="20"/>
      <c r="D23" s="14"/>
      <c r="E23" s="227"/>
      <c r="F23" s="227"/>
      <c r="G23" s="227"/>
      <c r="H23" s="38"/>
      <c r="I23" s="38"/>
      <c r="J23" s="38"/>
      <c r="K23" s="38"/>
      <c r="L23" s="38"/>
      <c r="M23" s="38"/>
      <c r="N23" s="38"/>
      <c r="O23" s="38"/>
    </row>
    <row r="24" spans="1:17"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7" s="9" customFormat="1" ht="14.25" customHeight="1" x14ac:dyDescent="0.3">
      <c r="A25" s="241" t="s">
        <v>206</v>
      </c>
      <c r="B25" s="242"/>
      <c r="C25" s="242"/>
      <c r="D25" s="242"/>
      <c r="E25" s="243"/>
      <c r="F25" s="84">
        <v>1228</v>
      </c>
      <c r="G25" s="84">
        <v>1427</v>
      </c>
      <c r="H25" s="84">
        <v>1321</v>
      </c>
      <c r="I25" s="84">
        <v>1219</v>
      </c>
      <c r="J25" s="84"/>
      <c r="K25" s="84"/>
      <c r="L25" s="84"/>
      <c r="M25" s="84"/>
      <c r="N25" s="84"/>
      <c r="O25" s="84"/>
    </row>
    <row r="26" spans="1:17" s="9" customFormat="1" ht="14.25" customHeight="1" x14ac:dyDescent="0.3">
      <c r="A26" s="241" t="s">
        <v>46</v>
      </c>
      <c r="B26" s="242"/>
      <c r="C26" s="242"/>
      <c r="D26" s="242"/>
      <c r="E26" s="243"/>
      <c r="F26" s="84">
        <v>495</v>
      </c>
      <c r="G26" s="84">
        <v>565</v>
      </c>
      <c r="H26" s="84">
        <v>514</v>
      </c>
      <c r="I26" s="84">
        <v>484</v>
      </c>
      <c r="J26" s="84"/>
      <c r="K26" s="84"/>
      <c r="L26" s="84"/>
      <c r="M26" s="84"/>
      <c r="N26" s="84"/>
      <c r="O26" s="84"/>
    </row>
    <row r="27" spans="1:17" s="78" customFormat="1" ht="14.25" customHeight="1" x14ac:dyDescent="0.3">
      <c r="A27" s="241" t="s">
        <v>47</v>
      </c>
      <c r="B27" s="242"/>
      <c r="C27" s="242"/>
      <c r="D27" s="242"/>
      <c r="E27" s="243"/>
      <c r="F27" s="116">
        <v>0.66711590300000001</v>
      </c>
      <c r="G27" s="116">
        <v>0.67261904760000002</v>
      </c>
      <c r="H27" s="116">
        <v>0.65477707009999997</v>
      </c>
      <c r="I27" s="116">
        <v>0.64879356570000002</v>
      </c>
      <c r="J27" s="116"/>
      <c r="K27" s="116"/>
      <c r="L27" s="116"/>
      <c r="M27" s="116"/>
      <c r="N27" s="116"/>
      <c r="O27" s="116"/>
      <c r="Q27" s="152"/>
    </row>
    <row r="28" spans="1:17" s="9" customFormat="1" ht="14.25" customHeight="1" x14ac:dyDescent="0.3">
      <c r="A28" s="241" t="s">
        <v>48</v>
      </c>
      <c r="B28" s="242"/>
      <c r="C28" s="242"/>
      <c r="D28" s="242"/>
      <c r="E28" s="243"/>
      <c r="F28" s="58">
        <v>247</v>
      </c>
      <c r="G28" s="58">
        <v>275</v>
      </c>
      <c r="H28" s="58">
        <v>271</v>
      </c>
      <c r="I28" s="58">
        <v>262</v>
      </c>
      <c r="J28" s="58"/>
      <c r="K28" s="58"/>
      <c r="L28" s="58"/>
      <c r="M28" s="58"/>
      <c r="N28" s="58"/>
      <c r="O28" s="58"/>
    </row>
    <row r="29" spans="1:17" s="9" customFormat="1" ht="14.25" customHeight="1" x14ac:dyDescent="0.3">
      <c r="A29" s="241" t="s">
        <v>49</v>
      </c>
      <c r="B29" s="242"/>
      <c r="C29" s="242"/>
      <c r="D29" s="242"/>
      <c r="E29" s="243"/>
      <c r="F29" s="116">
        <v>0.33288409699999999</v>
      </c>
      <c r="G29" s="116">
        <v>0.32738095239999998</v>
      </c>
      <c r="H29" s="116">
        <v>0.34522292989999998</v>
      </c>
      <c r="I29" s="116">
        <v>0.35120643429999998</v>
      </c>
      <c r="J29" s="116"/>
      <c r="K29" s="116"/>
      <c r="L29" s="116"/>
      <c r="M29" s="116"/>
      <c r="N29" s="116"/>
      <c r="O29" s="116"/>
    </row>
    <row r="30" spans="1:17" s="9" customFormat="1" ht="14.25" customHeight="1" x14ac:dyDescent="0.3">
      <c r="A30" s="241" t="s">
        <v>53</v>
      </c>
      <c r="B30" s="242"/>
      <c r="C30" s="242"/>
      <c r="D30" s="242"/>
      <c r="E30" s="243"/>
      <c r="F30" s="58">
        <v>486</v>
      </c>
      <c r="G30" s="58">
        <v>586</v>
      </c>
      <c r="H30" s="58">
        <v>535</v>
      </c>
      <c r="I30" s="58">
        <v>472</v>
      </c>
      <c r="J30" s="58"/>
      <c r="K30" s="58"/>
      <c r="L30" s="58"/>
      <c r="M30" s="58"/>
      <c r="N30" s="58"/>
      <c r="O30" s="58"/>
    </row>
    <row r="31" spans="1:17" s="10" customFormat="1" ht="14.25" customHeight="1" x14ac:dyDescent="0.3">
      <c r="A31" s="241" t="s">
        <v>50</v>
      </c>
      <c r="B31" s="242"/>
      <c r="C31" s="242"/>
      <c r="D31" s="242"/>
      <c r="E31" s="243"/>
      <c r="F31" s="116">
        <v>0.39576547229999998</v>
      </c>
      <c r="G31" s="116">
        <v>0.41065171690000002</v>
      </c>
      <c r="H31" s="116">
        <v>0.40499621499999999</v>
      </c>
      <c r="I31" s="116">
        <v>0.38720262509999998</v>
      </c>
      <c r="J31" s="116"/>
      <c r="K31" s="116"/>
      <c r="L31" s="116"/>
      <c r="M31" s="116"/>
      <c r="N31" s="116"/>
      <c r="O31" s="116"/>
    </row>
    <row r="32" spans="1:17" s="10" customFormat="1" ht="14.25" customHeight="1" x14ac:dyDescent="0.3">
      <c r="A32" s="241" t="s">
        <v>64</v>
      </c>
      <c r="B32" s="242"/>
      <c r="C32" s="242"/>
      <c r="D32" s="242"/>
      <c r="E32" s="243"/>
      <c r="F32" s="58">
        <v>363</v>
      </c>
      <c r="G32" s="58">
        <v>429</v>
      </c>
      <c r="H32" s="58">
        <v>398</v>
      </c>
      <c r="I32" s="58">
        <v>365</v>
      </c>
      <c r="J32" s="58"/>
      <c r="K32" s="58"/>
      <c r="L32" s="58"/>
      <c r="M32" s="58"/>
      <c r="N32" s="58"/>
      <c r="O32" s="58"/>
    </row>
    <row r="33" spans="1:15" s="10" customFormat="1" ht="14.25" customHeight="1" x14ac:dyDescent="0.3">
      <c r="A33" s="241" t="s">
        <v>65</v>
      </c>
      <c r="B33" s="242"/>
      <c r="C33" s="242"/>
      <c r="D33" s="242"/>
      <c r="E33" s="243"/>
      <c r="F33" s="116">
        <v>0.29560260589999998</v>
      </c>
      <c r="G33" s="116">
        <v>0.30063069380000002</v>
      </c>
      <c r="H33" s="116">
        <v>0.30128690390000001</v>
      </c>
      <c r="I33" s="116">
        <v>0.2994257588</v>
      </c>
      <c r="J33" s="116"/>
      <c r="K33" s="116"/>
      <c r="L33" s="116"/>
      <c r="M33" s="116"/>
      <c r="N33" s="116"/>
      <c r="O33" s="116"/>
    </row>
    <row r="34" spans="1:15" s="10" customFormat="1" ht="14.25" customHeight="1" x14ac:dyDescent="0.3">
      <c r="A34" s="241" t="s">
        <v>66</v>
      </c>
      <c r="B34" s="242"/>
      <c r="C34" s="242"/>
      <c r="D34" s="242"/>
      <c r="E34" s="243"/>
      <c r="F34" s="58">
        <v>291</v>
      </c>
      <c r="G34" s="58">
        <v>309</v>
      </c>
      <c r="H34" s="58">
        <v>274</v>
      </c>
      <c r="I34" s="58">
        <v>261</v>
      </c>
      <c r="J34" s="58"/>
      <c r="K34" s="58"/>
      <c r="L34" s="58"/>
      <c r="M34" s="58"/>
      <c r="N34" s="58"/>
      <c r="O34" s="58"/>
    </row>
    <row r="35" spans="1:15" s="10" customFormat="1" ht="14.25" customHeight="1" x14ac:dyDescent="0.3">
      <c r="A35" s="241" t="s">
        <v>147</v>
      </c>
      <c r="B35" s="242"/>
      <c r="C35" s="242"/>
      <c r="D35" s="242"/>
      <c r="E35" s="243"/>
      <c r="F35" s="116">
        <v>0.23697068399999999</v>
      </c>
      <c r="G35" s="116">
        <v>0.21653819199999999</v>
      </c>
      <c r="H35" s="116">
        <v>0.20741862229999999</v>
      </c>
      <c r="I35" s="116">
        <v>0.21410992619999999</v>
      </c>
      <c r="J35" s="116"/>
      <c r="K35" s="116"/>
      <c r="L35" s="116"/>
      <c r="M35" s="116"/>
      <c r="N35" s="116"/>
      <c r="O35" s="116"/>
    </row>
    <row r="36" spans="1:15" s="10" customFormat="1" ht="14.25" customHeight="1" x14ac:dyDescent="0.3">
      <c r="A36" s="241" t="s">
        <v>52</v>
      </c>
      <c r="B36" s="242"/>
      <c r="C36" s="242"/>
      <c r="D36" s="242"/>
      <c r="E36" s="243"/>
      <c r="F36" s="58">
        <v>88</v>
      </c>
      <c r="G36" s="58">
        <v>103</v>
      </c>
      <c r="H36" s="58">
        <v>114</v>
      </c>
      <c r="I36" s="58">
        <v>121</v>
      </c>
      <c r="J36" s="58"/>
      <c r="K36" s="58"/>
      <c r="L36" s="58"/>
      <c r="M36" s="58"/>
      <c r="N36" s="58"/>
      <c r="O36" s="58"/>
    </row>
    <row r="37" spans="1:15" s="10" customFormat="1" ht="14.25" customHeight="1" x14ac:dyDescent="0.3">
      <c r="A37" s="241" t="s">
        <v>51</v>
      </c>
      <c r="B37" s="242"/>
      <c r="C37" s="242"/>
      <c r="D37" s="242"/>
      <c r="E37" s="243"/>
      <c r="F37" s="116">
        <v>7.1661237799999999E-2</v>
      </c>
      <c r="G37" s="116">
        <v>7.2179397300000003E-2</v>
      </c>
      <c r="H37" s="116">
        <v>8.6298258899999994E-2</v>
      </c>
      <c r="I37" s="116">
        <v>9.9261689900000005E-2</v>
      </c>
      <c r="J37" s="116"/>
      <c r="K37" s="116"/>
      <c r="L37" s="116"/>
      <c r="M37" s="116"/>
      <c r="N37" s="116"/>
      <c r="O37" s="116"/>
    </row>
    <row r="38" spans="1:15" s="1" customFormat="1" ht="6.75" customHeight="1" x14ac:dyDescent="0.3">
      <c r="B38"/>
      <c r="C38"/>
      <c r="D38"/>
      <c r="E38"/>
      <c r="F38"/>
      <c r="G38"/>
      <c r="H38"/>
      <c r="I38" s="125">
        <f>1-I37</f>
        <v>0.90073831009999994</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3">
      <c r="B39"/>
      <c r="C39"/>
      <c r="D39"/>
      <c r="E39"/>
      <c r="F39"/>
      <c r="G39"/>
      <c r="H39"/>
      <c r="I39" s="125">
        <f>1-I35</f>
        <v>0.78589007379999998</v>
      </c>
      <c r="J39" s="125">
        <f t="shared" ref="J39:O39" si="1">1-J35</f>
        <v>1</v>
      </c>
      <c r="K39" s="125">
        <f t="shared" si="1"/>
        <v>1</v>
      </c>
      <c r="L39" s="125">
        <f t="shared" si="1"/>
        <v>1</v>
      </c>
      <c r="M39" s="125">
        <f t="shared" si="1"/>
        <v>1</v>
      </c>
      <c r="N39" s="125">
        <f t="shared" si="1"/>
        <v>1</v>
      </c>
      <c r="O39" s="125">
        <f t="shared" si="1"/>
        <v>1</v>
      </c>
    </row>
    <row r="40" spans="1:15" s="1" customFormat="1" ht="14.45" x14ac:dyDescent="0.3">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B11:C11"/>
    <mergeCell ref="E2:M4"/>
    <mergeCell ref="N2:O2"/>
    <mergeCell ref="N4:O4"/>
    <mergeCell ref="E5:G5"/>
    <mergeCell ref="E6:O6"/>
    <mergeCell ref="E8:I8"/>
    <mergeCell ref="K8:O8"/>
    <mergeCell ref="B9:C9"/>
    <mergeCell ref="B10:C10"/>
    <mergeCell ref="A8:C8"/>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A32:E32"/>
    <mergeCell ref="A33:E33"/>
    <mergeCell ref="A36:E36"/>
    <mergeCell ref="A37:E37"/>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72</v>
      </c>
      <c r="F5" s="205"/>
      <c r="G5" s="205"/>
      <c r="H5" s="68"/>
      <c r="I5" s="68"/>
      <c r="J5" s="13"/>
      <c r="L5" s="8"/>
      <c r="M5" s="68"/>
      <c r="N5" s="68"/>
      <c r="O5" s="68"/>
      <c r="P5" s="68"/>
    </row>
    <row r="6" spans="1:16" ht="18.75" x14ac:dyDescent="0.25">
      <c r="D6" s="21"/>
      <c r="E6" s="231" t="s">
        <v>60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5" t="s">
        <v>307</v>
      </c>
      <c r="F8" s="255"/>
      <c r="G8" s="255"/>
      <c r="H8" s="255"/>
      <c r="I8" s="255" t="s">
        <v>302</v>
      </c>
      <c r="J8" s="255"/>
      <c r="K8" s="255"/>
      <c r="L8" s="254" t="s">
        <v>303</v>
      </c>
      <c r="M8" s="254"/>
      <c r="N8" s="254"/>
      <c r="O8" s="254"/>
    </row>
    <row r="9" spans="1:16" s="79" customFormat="1" ht="14.25" customHeight="1" x14ac:dyDescent="0.25">
      <c r="A9" s="20"/>
      <c r="B9" s="256"/>
      <c r="C9" s="256"/>
      <c r="D9" s="4"/>
      <c r="E9" s="4"/>
      <c r="F9" s="4"/>
      <c r="G9" s="4"/>
      <c r="H9" s="4"/>
      <c r="I9" s="4"/>
      <c r="J9" s="4"/>
      <c r="K9" s="4"/>
      <c r="L9" s="4"/>
      <c r="M9" s="4"/>
      <c r="N9" s="4"/>
      <c r="O9" s="4"/>
    </row>
    <row r="10" spans="1:16" s="79" customFormat="1" ht="14.25" customHeight="1" x14ac:dyDescent="0.2">
      <c r="A10" s="20"/>
      <c r="B10" s="256" t="s">
        <v>183</v>
      </c>
      <c r="C10" s="256"/>
      <c r="D10" s="6"/>
      <c r="E10" s="7"/>
      <c r="F10" s="7"/>
      <c r="G10" s="7"/>
      <c r="H10" s="7"/>
      <c r="I10" s="7"/>
      <c r="J10" s="7"/>
      <c r="K10" s="7"/>
      <c r="L10" s="7"/>
      <c r="M10" s="7"/>
      <c r="N10" s="7"/>
      <c r="O10" s="7"/>
    </row>
    <row r="11" spans="1:16" s="79" customFormat="1" ht="14.25" customHeight="1" x14ac:dyDescent="0.25">
      <c r="A11" s="20"/>
      <c r="B11" s="256" t="s">
        <v>61</v>
      </c>
      <c r="C11" s="256"/>
      <c r="D11" s="8"/>
      <c r="E11" s="8"/>
      <c r="F11" s="8"/>
      <c r="G11" s="8"/>
      <c r="H11" s="4"/>
      <c r="I11" s="4"/>
      <c r="J11" s="4"/>
      <c r="K11" s="4"/>
      <c r="L11" s="4"/>
      <c r="M11" s="4"/>
      <c r="N11" s="4"/>
      <c r="O11" s="4"/>
    </row>
    <row r="12" spans="1:16" s="9" customFormat="1" ht="14.25" customHeight="1" x14ac:dyDescent="0.2">
      <c r="A12" s="20"/>
      <c r="B12" s="251" t="s">
        <v>148</v>
      </c>
      <c r="C12" s="251"/>
      <c r="D12" s="8"/>
      <c r="E12" s="8"/>
      <c r="F12" s="8"/>
      <c r="G12" s="8"/>
    </row>
    <row r="13" spans="1:16" s="9" customFormat="1" ht="14.25" customHeight="1" x14ac:dyDescent="0.2">
      <c r="A13" s="20"/>
      <c r="B13" s="251" t="s">
        <v>258</v>
      </c>
      <c r="C13" s="251"/>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175</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E20" s="8"/>
      <c r="F20" s="8"/>
      <c r="G20" s="8"/>
    </row>
    <row r="21" spans="1:16" s="9" customFormat="1" ht="14.25" customHeight="1" x14ac:dyDescent="0.3">
      <c r="A21" s="230" t="s">
        <v>1</v>
      </c>
      <c r="B21" s="230"/>
      <c r="C21" s="230"/>
      <c r="D21" s="8"/>
      <c r="E21" s="8"/>
      <c r="F21" s="8"/>
      <c r="G21" s="8"/>
    </row>
    <row r="22" spans="1:16" s="9" customFormat="1" ht="14.25" customHeight="1" x14ac:dyDescent="0.3">
      <c r="A22" s="229" t="s">
        <v>19</v>
      </c>
      <c r="B22" s="229"/>
      <c r="C22" s="229"/>
      <c r="D22" s="229"/>
      <c r="E22" s="8"/>
      <c r="F22" s="8"/>
      <c r="G22" s="8"/>
      <c r="H22" s="11"/>
      <c r="I22" s="11"/>
      <c r="J22" s="11"/>
      <c r="K22" s="11"/>
      <c r="L22" s="11"/>
      <c r="M22" s="11"/>
      <c r="N22" s="11"/>
      <c r="O22" s="11"/>
    </row>
    <row r="23" spans="1:16" s="9" customFormat="1" ht="13.5" customHeight="1" x14ac:dyDescent="0.3">
      <c r="A23" s="20"/>
      <c r="B23" s="20"/>
      <c r="C23" s="20"/>
      <c r="D23" s="14"/>
      <c r="E23" s="227"/>
      <c r="F23" s="227"/>
      <c r="G23" s="227"/>
      <c r="H23" s="38"/>
      <c r="I23" s="38"/>
      <c r="J23" s="38"/>
      <c r="K23" s="38"/>
      <c r="L23" s="38"/>
      <c r="M23" s="38"/>
      <c r="N23" s="38"/>
      <c r="O23" s="38"/>
    </row>
    <row r="24" spans="1:16"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3">
      <c r="A25" s="241" t="s">
        <v>207</v>
      </c>
      <c r="B25" s="242"/>
      <c r="C25" s="242"/>
      <c r="D25" s="242"/>
      <c r="E25" s="243"/>
      <c r="F25" s="84">
        <v>1228</v>
      </c>
      <c r="G25" s="84">
        <v>1427</v>
      </c>
      <c r="H25" s="84">
        <v>1321</v>
      </c>
      <c r="I25" s="84">
        <v>1219</v>
      </c>
      <c r="J25" s="84"/>
      <c r="K25" s="84"/>
      <c r="L25" s="84"/>
      <c r="M25" s="84"/>
      <c r="N25" s="84"/>
      <c r="O25" s="84"/>
    </row>
    <row r="26" spans="1:16" s="9" customFormat="1" ht="15" customHeight="1" x14ac:dyDescent="0.3">
      <c r="A26" s="241" t="s">
        <v>172</v>
      </c>
      <c r="B26" s="242"/>
      <c r="C26" s="242"/>
      <c r="D26" s="242"/>
      <c r="E26" s="243"/>
      <c r="F26" s="84">
        <v>363</v>
      </c>
      <c r="G26" s="84">
        <v>429</v>
      </c>
      <c r="H26" s="84">
        <v>398</v>
      </c>
      <c r="I26" s="84">
        <v>365</v>
      </c>
      <c r="J26" s="84"/>
      <c r="K26" s="84"/>
      <c r="L26" s="84"/>
      <c r="M26" s="84"/>
      <c r="N26" s="84"/>
      <c r="O26" s="84"/>
    </row>
    <row r="27" spans="1:16" s="79" customFormat="1" ht="15" customHeight="1" x14ac:dyDescent="0.3">
      <c r="A27" s="241" t="s">
        <v>171</v>
      </c>
      <c r="B27" s="242"/>
      <c r="C27" s="242"/>
      <c r="D27" s="242"/>
      <c r="E27" s="243"/>
      <c r="F27" s="116">
        <v>0.29560260589999998</v>
      </c>
      <c r="G27" s="116">
        <v>0.30063069380000002</v>
      </c>
      <c r="H27" s="116">
        <v>0.30128690390000001</v>
      </c>
      <c r="I27" s="116">
        <v>0.2994257588</v>
      </c>
      <c r="J27" s="116"/>
      <c r="K27" s="116"/>
      <c r="L27" s="116"/>
      <c r="M27" s="116"/>
      <c r="N27" s="116"/>
      <c r="O27" s="116"/>
      <c r="P27" s="112"/>
    </row>
    <row r="28" spans="1:16" s="9" customFormat="1" ht="15" customHeight="1" x14ac:dyDescent="0.3">
      <c r="A28" s="241" t="s">
        <v>62</v>
      </c>
      <c r="B28" s="242"/>
      <c r="C28" s="242"/>
      <c r="D28" s="242"/>
      <c r="E28" s="243"/>
      <c r="F28" s="58">
        <v>191</v>
      </c>
      <c r="G28" s="58">
        <v>236</v>
      </c>
      <c r="H28" s="58">
        <v>197</v>
      </c>
      <c r="I28" s="58">
        <v>184</v>
      </c>
      <c r="J28" s="58"/>
      <c r="K28" s="58"/>
      <c r="L28" s="58"/>
      <c r="M28" s="58"/>
      <c r="N28" s="58"/>
      <c r="O28" s="58"/>
    </row>
    <row r="29" spans="1:16" s="9" customFormat="1" ht="15" customHeight="1" x14ac:dyDescent="0.3">
      <c r="A29" s="241" t="s">
        <v>67</v>
      </c>
      <c r="B29" s="242"/>
      <c r="C29" s="242"/>
      <c r="D29" s="242"/>
      <c r="E29" s="243"/>
      <c r="F29" s="116">
        <v>0.52617079889999996</v>
      </c>
      <c r="G29" s="116">
        <v>0.55011655010000005</v>
      </c>
      <c r="H29" s="116">
        <v>0.49497487439999999</v>
      </c>
      <c r="I29" s="116">
        <v>0.50410958900000002</v>
      </c>
      <c r="J29" s="116"/>
      <c r="K29" s="116"/>
      <c r="L29" s="116"/>
      <c r="M29" s="116"/>
      <c r="N29" s="116"/>
      <c r="O29" s="116"/>
    </row>
    <row r="30" spans="1:16" s="9" customFormat="1" ht="15" customHeight="1" x14ac:dyDescent="0.3">
      <c r="A30" s="241" t="s">
        <v>262</v>
      </c>
      <c r="B30" s="242"/>
      <c r="C30" s="242"/>
      <c r="D30" s="242"/>
      <c r="E30" s="243"/>
      <c r="F30" s="108">
        <v>844.11499881999998</v>
      </c>
      <c r="G30" s="108">
        <v>886.33666562999997</v>
      </c>
      <c r="H30" s="108">
        <v>1060.0591655999999</v>
      </c>
      <c r="I30" s="108">
        <v>1014.2558317</v>
      </c>
      <c r="J30" s="108"/>
      <c r="K30" s="108"/>
      <c r="L30" s="108"/>
      <c r="M30" s="108"/>
      <c r="N30" s="108"/>
      <c r="O30" s="108"/>
    </row>
    <row r="31" spans="1:16" s="10" customFormat="1" ht="15" customHeight="1" x14ac:dyDescent="0.3">
      <c r="A31" s="241" t="s">
        <v>263</v>
      </c>
      <c r="B31" s="242"/>
      <c r="C31" s="242"/>
      <c r="D31" s="242"/>
      <c r="E31" s="243"/>
      <c r="F31" s="113">
        <v>10.049071531999999</v>
      </c>
      <c r="G31" s="113">
        <v>10.168032712</v>
      </c>
      <c r="H31" s="113">
        <v>10.439048368</v>
      </c>
      <c r="I31" s="113">
        <v>10.645674228000001</v>
      </c>
      <c r="J31" s="113"/>
      <c r="K31" s="113"/>
      <c r="L31" s="113"/>
      <c r="M31" s="113"/>
      <c r="N31" s="113"/>
      <c r="O31" s="113"/>
      <c r="P31" s="83"/>
    </row>
    <row r="32" spans="1:16" s="10" customFormat="1" ht="15" customHeight="1" x14ac:dyDescent="0.3">
      <c r="A32" s="241" t="s">
        <v>264</v>
      </c>
      <c r="B32" s="242"/>
      <c r="C32" s="242"/>
      <c r="D32" s="242"/>
      <c r="E32" s="243"/>
      <c r="F32" s="60">
        <v>21.192307692</v>
      </c>
      <c r="G32" s="60">
        <v>19.259615385</v>
      </c>
      <c r="H32" s="60">
        <v>22.192307692</v>
      </c>
      <c r="I32" s="60">
        <v>20.192307692</v>
      </c>
      <c r="J32" s="60"/>
      <c r="K32" s="60"/>
      <c r="L32" s="60"/>
      <c r="M32" s="60"/>
      <c r="N32" s="60"/>
      <c r="O32" s="60"/>
    </row>
    <row r="33" spans="1:15" s="10" customFormat="1" ht="15" customHeight="1" x14ac:dyDescent="0.3">
      <c r="A33" s="244"/>
      <c r="B33" s="245"/>
      <c r="C33" s="245"/>
      <c r="D33" s="245"/>
      <c r="E33" s="246"/>
      <c r="F33" s="73"/>
      <c r="G33" s="72"/>
      <c r="H33" s="61"/>
      <c r="I33" s="61"/>
      <c r="J33" s="61"/>
      <c r="K33" s="61"/>
      <c r="L33" s="61"/>
      <c r="M33" s="61"/>
      <c r="N33" s="61"/>
      <c r="O33" s="61"/>
    </row>
    <row r="34" spans="1:15" s="10" customFormat="1" ht="15" customHeight="1" x14ac:dyDescent="0.3">
      <c r="A34" s="244"/>
      <c r="B34" s="245"/>
      <c r="C34" s="245"/>
      <c r="D34" s="245"/>
      <c r="E34" s="246"/>
      <c r="F34" s="73"/>
      <c r="G34" s="72"/>
      <c r="H34" s="61"/>
      <c r="I34" s="61"/>
      <c r="J34" s="61"/>
      <c r="K34" s="61"/>
      <c r="L34" s="61"/>
      <c r="M34" s="61"/>
      <c r="N34" s="61"/>
      <c r="O34" s="61"/>
    </row>
    <row r="35" spans="1:15" s="10" customFormat="1" ht="15" customHeight="1" x14ac:dyDescent="0.3">
      <c r="A35" s="235"/>
      <c r="B35" s="236"/>
      <c r="C35" s="236"/>
      <c r="D35" s="236"/>
      <c r="E35" s="237"/>
      <c r="F35" s="73"/>
      <c r="G35" s="72"/>
      <c r="H35" s="61"/>
      <c r="I35" s="61"/>
      <c r="J35" s="61"/>
      <c r="K35" s="61"/>
      <c r="L35" s="61"/>
      <c r="M35" s="61"/>
      <c r="N35" s="61"/>
      <c r="O35" s="61"/>
    </row>
    <row r="36" spans="1:15" s="10" customFormat="1" ht="15" customHeight="1" x14ac:dyDescent="0.3">
      <c r="A36" s="235"/>
      <c r="B36" s="236"/>
      <c r="C36" s="236"/>
      <c r="D36" s="236"/>
      <c r="E36" s="237"/>
      <c r="F36" s="73"/>
      <c r="G36" s="72"/>
      <c r="H36" s="61"/>
      <c r="I36" s="61"/>
      <c r="J36" s="61"/>
      <c r="K36" s="61"/>
      <c r="L36" s="61"/>
      <c r="M36" s="61"/>
      <c r="N36" s="61"/>
      <c r="O36" s="61"/>
    </row>
    <row r="37" spans="1:15" s="1" customFormat="1" ht="14.45" x14ac:dyDescent="0.3">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 ref="A30:E30"/>
    <mergeCell ref="B12:C12"/>
    <mergeCell ref="B13:C13"/>
    <mergeCell ref="E23:G23"/>
    <mergeCell ref="A21:C21"/>
    <mergeCell ref="A22:D22"/>
    <mergeCell ref="A16:D19"/>
    <mergeCell ref="E2:M4"/>
    <mergeCell ref="N2:O2"/>
    <mergeCell ref="N4:O4"/>
    <mergeCell ref="E5:G5"/>
    <mergeCell ref="A15:C15"/>
    <mergeCell ref="L8:O8"/>
    <mergeCell ref="I8:K8"/>
    <mergeCell ref="E6:O6"/>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98</v>
      </c>
      <c r="F5" s="205"/>
      <c r="G5" s="205"/>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0" t="s">
        <v>239</v>
      </c>
      <c r="B8" s="230"/>
      <c r="C8" s="230"/>
      <c r="D8" s="74"/>
      <c r="E8" s="252" t="s">
        <v>68</v>
      </c>
      <c r="F8" s="252"/>
      <c r="G8" s="252"/>
      <c r="H8" s="252"/>
      <c r="I8" s="255" t="s">
        <v>63</v>
      </c>
      <c r="J8" s="255"/>
      <c r="K8" s="255"/>
      <c r="L8" s="254" t="s">
        <v>69</v>
      </c>
      <c r="M8" s="254"/>
      <c r="N8" s="254"/>
      <c r="O8" s="254"/>
    </row>
    <row r="9" spans="1:16" s="79" customFormat="1" ht="14.25" customHeight="1" x14ac:dyDescent="0.25">
      <c r="A9" s="20"/>
      <c r="B9" s="256" t="s">
        <v>70</v>
      </c>
      <c r="C9" s="256"/>
      <c r="D9" s="4"/>
      <c r="E9" s="4"/>
      <c r="F9" s="4"/>
      <c r="G9" s="4"/>
      <c r="H9" s="4"/>
      <c r="I9" s="4"/>
      <c r="J9" s="4"/>
      <c r="K9" s="4"/>
      <c r="L9" s="4"/>
      <c r="M9" s="4"/>
      <c r="N9" s="4"/>
      <c r="O9" s="4"/>
    </row>
    <row r="10" spans="1:16" s="79" customFormat="1" ht="14.25" customHeight="1" x14ac:dyDescent="0.2">
      <c r="A10" s="20"/>
      <c r="B10" s="256" t="s">
        <v>71</v>
      </c>
      <c r="C10" s="256"/>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0" t="s">
        <v>0</v>
      </c>
      <c r="B12" s="230"/>
      <c r="C12" s="230"/>
      <c r="D12" s="8"/>
      <c r="E12" s="8"/>
      <c r="F12" s="8"/>
      <c r="G12" s="8"/>
    </row>
    <row r="13" spans="1:16" s="9" customFormat="1" ht="14.25" customHeight="1" x14ac:dyDescent="0.2">
      <c r="A13" s="229" t="s">
        <v>220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9"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D18" s="6"/>
      <c r="E18" s="6"/>
      <c r="F18" s="6"/>
      <c r="G18" s="8"/>
    </row>
    <row r="19" spans="1:16" s="9" customFormat="1" ht="14.25" customHeight="1" x14ac:dyDescent="0.2">
      <c r="A19" s="20"/>
      <c r="B19" s="260"/>
      <c r="C19" s="260"/>
      <c r="E19" s="8"/>
      <c r="F19" s="8"/>
      <c r="G19" s="8"/>
    </row>
    <row r="20" spans="1:16" s="9" customFormat="1" ht="14.25" customHeight="1" x14ac:dyDescent="0.2">
      <c r="E20" s="8"/>
      <c r="F20" s="8"/>
      <c r="G20" s="8"/>
    </row>
    <row r="21" spans="1:16" s="9" customFormat="1" ht="14.25" customHeight="1" x14ac:dyDescent="0.3">
      <c r="A21" s="230" t="s">
        <v>1</v>
      </c>
      <c r="B21" s="230"/>
      <c r="C21" s="230"/>
      <c r="D21" s="8"/>
      <c r="E21" s="8"/>
      <c r="F21" s="8"/>
      <c r="G21" s="8"/>
    </row>
    <row r="22" spans="1:16" s="9" customFormat="1" ht="14.25" customHeight="1" x14ac:dyDescent="0.3">
      <c r="A22" s="229" t="s">
        <v>19</v>
      </c>
      <c r="B22" s="229"/>
      <c r="C22" s="229"/>
      <c r="D22" s="229"/>
      <c r="E22" s="8"/>
      <c r="F22" s="8"/>
      <c r="G22" s="8"/>
      <c r="H22" s="11"/>
      <c r="I22" s="11"/>
      <c r="J22" s="11"/>
      <c r="K22" s="11"/>
      <c r="L22" s="11"/>
      <c r="M22" s="11"/>
      <c r="N22" s="11"/>
      <c r="O22" s="11"/>
    </row>
    <row r="23" spans="1:16" s="9" customFormat="1" ht="13.5" customHeight="1" x14ac:dyDescent="0.3">
      <c r="A23" s="20"/>
      <c r="B23" s="20"/>
      <c r="C23" s="20"/>
      <c r="D23" s="14"/>
      <c r="E23" s="227"/>
      <c r="F23" s="227"/>
      <c r="G23" s="227"/>
      <c r="H23" s="38"/>
      <c r="I23" s="38"/>
      <c r="J23" s="38"/>
      <c r="K23" s="38"/>
      <c r="L23" s="38"/>
      <c r="M23" s="38"/>
      <c r="N23" s="38"/>
      <c r="O23" s="38"/>
    </row>
    <row r="24" spans="1:16" s="9" customFormat="1" ht="15" customHeight="1" x14ac:dyDescent="0.3">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3">
      <c r="A25" s="241" t="s">
        <v>149</v>
      </c>
      <c r="B25" s="242"/>
      <c r="C25" s="242"/>
      <c r="D25" s="242"/>
      <c r="E25" s="243"/>
      <c r="F25" s="84">
        <v>363</v>
      </c>
      <c r="G25" s="84">
        <v>429</v>
      </c>
      <c r="H25" s="84">
        <v>398</v>
      </c>
      <c r="I25" s="84">
        <v>365</v>
      </c>
      <c r="J25" s="84"/>
      <c r="K25" s="84"/>
      <c r="L25" s="84"/>
      <c r="M25" s="84"/>
      <c r="N25" s="84"/>
      <c r="O25" s="84"/>
    </row>
    <row r="26" spans="1:16" s="9" customFormat="1" ht="15" customHeight="1" x14ac:dyDescent="0.3">
      <c r="A26" s="241" t="s">
        <v>157</v>
      </c>
      <c r="B26" s="242"/>
      <c r="C26" s="242"/>
      <c r="D26" s="242"/>
      <c r="E26" s="243"/>
      <c r="F26" s="84">
        <v>191</v>
      </c>
      <c r="G26" s="84">
        <v>236</v>
      </c>
      <c r="H26" s="84">
        <v>197</v>
      </c>
      <c r="I26" s="84">
        <v>184</v>
      </c>
      <c r="J26" s="84"/>
      <c r="K26" s="84"/>
      <c r="L26" s="84"/>
      <c r="M26" s="84"/>
      <c r="N26" s="84"/>
      <c r="O26" s="84"/>
    </row>
    <row r="27" spans="1:16" s="79" customFormat="1" ht="15" customHeight="1" x14ac:dyDescent="0.3">
      <c r="A27" s="241" t="s">
        <v>156</v>
      </c>
      <c r="B27" s="242"/>
      <c r="C27" s="242"/>
      <c r="D27" s="242"/>
      <c r="E27" s="243"/>
      <c r="F27" s="84">
        <v>183</v>
      </c>
      <c r="G27" s="84">
        <v>220</v>
      </c>
      <c r="H27" s="84">
        <v>214</v>
      </c>
      <c r="I27" s="84">
        <v>202</v>
      </c>
      <c r="J27" s="84"/>
      <c r="K27" s="84"/>
      <c r="L27" s="84"/>
      <c r="M27" s="84"/>
      <c r="N27" s="84"/>
      <c r="O27" s="84"/>
    </row>
    <row r="28" spans="1:16" s="9" customFormat="1" ht="15" customHeight="1" x14ac:dyDescent="0.3">
      <c r="A28" s="241" t="s">
        <v>73</v>
      </c>
      <c r="B28" s="242"/>
      <c r="C28" s="242"/>
      <c r="D28" s="242"/>
      <c r="E28" s="243"/>
      <c r="F28" s="116">
        <v>0.52617079889999996</v>
      </c>
      <c r="G28" s="116">
        <v>0.55011655010000005</v>
      </c>
      <c r="H28" s="116">
        <v>0.49497487439999999</v>
      </c>
      <c r="I28" s="116">
        <v>0.50410958900000002</v>
      </c>
      <c r="J28" s="116"/>
      <c r="K28" s="119"/>
      <c r="L28" s="119"/>
      <c r="M28" s="119"/>
      <c r="N28" s="119"/>
      <c r="O28" s="116"/>
    </row>
    <row r="29" spans="1:16" s="9" customFormat="1" ht="15" customHeight="1" x14ac:dyDescent="0.3">
      <c r="A29" s="109" t="s">
        <v>158</v>
      </c>
      <c r="B29" s="110"/>
      <c r="C29" s="110"/>
      <c r="D29" s="110"/>
      <c r="E29" s="111"/>
      <c r="F29" s="116">
        <v>0.50413223139999996</v>
      </c>
      <c r="G29" s="116">
        <v>0.51282051279999996</v>
      </c>
      <c r="H29" s="116">
        <v>0.53768844220000001</v>
      </c>
      <c r="I29" s="116">
        <v>0.55342465750000003</v>
      </c>
      <c r="J29" s="116"/>
      <c r="K29" s="116"/>
      <c r="L29" s="116"/>
      <c r="M29" s="116"/>
      <c r="N29" s="116"/>
      <c r="O29" s="116"/>
    </row>
    <row r="30" spans="1:16" s="9" customFormat="1" ht="15" customHeight="1" x14ac:dyDescent="0.3">
      <c r="A30" s="241" t="s">
        <v>265</v>
      </c>
      <c r="B30" s="242"/>
      <c r="C30" s="242"/>
      <c r="D30" s="242"/>
      <c r="E30" s="243"/>
      <c r="F30" s="108">
        <v>844.11499881999998</v>
      </c>
      <c r="G30" s="108">
        <v>886.33666562999997</v>
      </c>
      <c r="H30" s="108">
        <v>1060.0591655999999</v>
      </c>
      <c r="I30" s="108">
        <v>1014.2558317</v>
      </c>
      <c r="J30" s="108"/>
      <c r="K30" s="108"/>
      <c r="L30" s="108"/>
      <c r="M30" s="108"/>
      <c r="N30" s="108"/>
      <c r="O30" s="108"/>
    </row>
    <row r="31" spans="1:16" s="10" customFormat="1" ht="15" customHeight="1" x14ac:dyDescent="0.3">
      <c r="A31" s="241" t="s">
        <v>266</v>
      </c>
      <c r="B31" s="242"/>
      <c r="C31" s="242"/>
      <c r="D31" s="242"/>
      <c r="E31" s="243"/>
      <c r="F31" s="108">
        <v>1264.0774981</v>
      </c>
      <c r="G31" s="108">
        <v>1220.9224993</v>
      </c>
      <c r="H31" s="108">
        <v>1310.4854158000001</v>
      </c>
      <c r="I31" s="108">
        <v>1278.6483313000001</v>
      </c>
      <c r="J31" s="108"/>
      <c r="K31" s="108"/>
      <c r="L31" s="108"/>
      <c r="M31" s="108"/>
      <c r="N31" s="108"/>
      <c r="O31" s="108"/>
      <c r="P31" s="9"/>
    </row>
    <row r="32" spans="1:16" s="10" customFormat="1" ht="15" customHeight="1" x14ac:dyDescent="0.3">
      <c r="A32" s="241" t="s">
        <v>267</v>
      </c>
      <c r="B32" s="242"/>
      <c r="C32" s="242"/>
      <c r="D32" s="242"/>
      <c r="E32" s="243"/>
      <c r="F32" s="113">
        <v>10.049071531999999</v>
      </c>
      <c r="G32" s="113">
        <v>10.168032712</v>
      </c>
      <c r="H32" s="113">
        <v>10.439048368</v>
      </c>
      <c r="I32" s="113">
        <v>10.645674228000001</v>
      </c>
      <c r="J32" s="113"/>
      <c r="K32" s="114"/>
      <c r="L32" s="114"/>
      <c r="M32" s="114"/>
      <c r="N32" s="114"/>
      <c r="O32" s="113"/>
      <c r="P32" s="83"/>
    </row>
    <row r="33" spans="1:15" s="10" customFormat="1" ht="15" customHeight="1" x14ac:dyDescent="0.3">
      <c r="A33" s="109" t="s">
        <v>268</v>
      </c>
      <c r="B33" s="110"/>
      <c r="C33" s="110"/>
      <c r="D33" s="110"/>
      <c r="E33" s="111"/>
      <c r="F33" s="113">
        <v>10.373901268999999</v>
      </c>
      <c r="G33" s="113">
        <v>11.226589435999999</v>
      </c>
      <c r="H33" s="113">
        <v>11.442034486000001</v>
      </c>
      <c r="I33" s="113">
        <v>11.972364895</v>
      </c>
      <c r="J33" s="114"/>
      <c r="K33" s="114"/>
      <c r="L33" s="114"/>
      <c r="M33" s="114"/>
      <c r="N33" s="114"/>
      <c r="O33" s="114"/>
    </row>
    <row r="34" spans="1:15" s="10" customFormat="1" ht="15" customHeight="1" x14ac:dyDescent="0.3">
      <c r="A34" s="109" t="s">
        <v>269</v>
      </c>
      <c r="B34" s="110"/>
      <c r="C34" s="110"/>
      <c r="D34" s="110"/>
      <c r="E34" s="111"/>
      <c r="F34" s="121">
        <v>21.192307692</v>
      </c>
      <c r="G34" s="121">
        <v>19.259615385</v>
      </c>
      <c r="H34" s="121">
        <v>22.192307692</v>
      </c>
      <c r="I34" s="121">
        <v>20.192307692</v>
      </c>
      <c r="J34" s="121"/>
      <c r="K34" s="121"/>
      <c r="L34" s="121"/>
      <c r="M34" s="121"/>
      <c r="N34" s="121"/>
      <c r="O34" s="121"/>
    </row>
    <row r="35" spans="1:15" s="10" customFormat="1" ht="15" customHeight="1" x14ac:dyDescent="0.3">
      <c r="A35" s="109" t="s">
        <v>270</v>
      </c>
      <c r="B35" s="110"/>
      <c r="C35" s="110"/>
      <c r="D35" s="110"/>
      <c r="E35" s="111"/>
      <c r="F35" s="122">
        <v>25.711538462</v>
      </c>
      <c r="G35" s="122">
        <v>26.173076923</v>
      </c>
      <c r="H35" s="122">
        <v>24.951923077</v>
      </c>
      <c r="I35" s="122">
        <v>23.923076923</v>
      </c>
      <c r="J35" s="122"/>
      <c r="K35" s="122"/>
      <c r="L35" s="122"/>
      <c r="M35" s="122"/>
      <c r="N35" s="122"/>
      <c r="O35" s="122"/>
    </row>
    <row r="36" spans="1:15" s="10" customFormat="1" ht="15" customHeight="1" x14ac:dyDescent="0.3">
      <c r="A36" s="257"/>
      <c r="B36" s="258"/>
      <c r="C36" s="258"/>
      <c r="D36" s="258"/>
      <c r="E36" s="259"/>
      <c r="F36" s="85"/>
      <c r="G36" s="85"/>
      <c r="H36" s="85"/>
      <c r="I36" s="85"/>
      <c r="J36" s="85"/>
      <c r="K36" s="85"/>
      <c r="L36" s="85"/>
      <c r="M36" s="85"/>
      <c r="N36" s="85"/>
      <c r="O36" s="85"/>
    </row>
    <row r="37" spans="1:15" s="1" customFormat="1" ht="14.45" x14ac:dyDescent="0.3">
      <c r="A37" s="20"/>
      <c r="B37" s="20"/>
      <c r="C37" s="20"/>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A25:E25"/>
    <mergeCell ref="A26:E26"/>
    <mergeCell ref="A27:E27"/>
    <mergeCell ref="A24:E24"/>
    <mergeCell ref="B19:C19"/>
    <mergeCell ref="B9:C9"/>
    <mergeCell ref="B10:C10"/>
    <mergeCell ref="E23:G23"/>
    <mergeCell ref="A21:C21"/>
    <mergeCell ref="A22:D22"/>
    <mergeCell ref="A13:D17"/>
    <mergeCell ref="A12:C12"/>
    <mergeCell ref="A32:E32"/>
    <mergeCell ref="A36:E36"/>
    <mergeCell ref="A28:E28"/>
    <mergeCell ref="A30:E30"/>
    <mergeCell ref="A31:E31"/>
    <mergeCell ref="E2:M4"/>
    <mergeCell ref="A8:C8"/>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2016-09-07T21:45:11Z</dcterms:modified>
</cp:coreProperties>
</file>