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<sst xmlns="http://schemas.openxmlformats.org/spreadsheetml/2006/main" count="684" uniqueCount="335">
  <si>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</si>
  <si>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</si>
  <si>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</si>
  <si>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</si>
  <si>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</si>
  <si>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</si>
  <si>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</si>
  <si>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</si>
  <si>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</si>
  <si>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</si>
  <si>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</si>
  <si>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</si>
  <si>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</si>
  <si>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</si>
  <si>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</si>
  <si>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</si>
  <si>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</si>
  <si>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</si>
  <si>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</si>
  <si>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</si>
  <si>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</si>
  <si>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</si>
  <si>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</si>
  <si>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</si>
  <si>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</si>
  <si>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</si>
  <si>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</si>
  <si>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</si>
  <si>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</si>
  <si>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</si>
  <si>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</si>
  <si>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</si>
  <si>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</si>
  <si>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</si>
  <si>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</si>
  <si>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</si>
  <si>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</si>
  <si>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</si>
  <si>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</si>
  <si>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</si>
  <si>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</si>
  <si>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</si>
  <si>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</si>
  <si>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</si>
  <si>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</si>
  <si>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</si>
  <si>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</si>
  <si>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</si>
  <si>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</si>
  <si>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</si>
  <si>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</si>
  <si>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</si>
  <si>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</si>
  <si>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</si>
  <si>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</si>
  <si>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</si>
  <si>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</si>
  <si>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</si>
  <si>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</si>
  <si>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</si>
  <si>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</si>
  <si>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</si>
  <si>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</si>
  <si>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</si>
  <si>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</si>
  <si>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</si>
  <si>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</si>
  <si>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</si>
  <si>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</si>
  <si>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</si>
  <si>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</si>
  <si>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</si>
  <si>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</si>
  <si>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</si>
  <si>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</si>
  <si>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</si>
  <si>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</si>
  <si>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</si>
  <si>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</si>
  <si>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</si>
  <si>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</si>
  <si>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</si>
  <si>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</si>
  <si>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</si>
  <si>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</si>
  <si>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</si>
  <si>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</si>
  <si>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</si>
  <si>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</si>
  <si>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</si>
  <si>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</si>
  <si>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</si>
  <si>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</si>
  <si>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</si>
  <si>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</si>
  <si>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</si>
  <si>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</si>
  <si>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</si>
  <si>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</si>
  <si>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</si>
  <si>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</si>
  <si>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</si>
  <si>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</si>
  <si>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</si>
  <si>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</si>
  <si>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</si>
  <si>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</si>
  <si>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</si>
  <si>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</si>
  <si>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</si>
  <si>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</si>
  <si>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</si>
  <si>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</si>
  <si>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</si>
  <si>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</si>
  <si>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</si>
  <si>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</si>
  <si>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</si>
  <si>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</si>
  <si>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</si>
  <si>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</si>
  <si>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</si>
  <si>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</si>
  <si>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</si>
  <si>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</si>
  <si>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</si>
  <si>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</si>
  <si>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</si>
  <si>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</si>
  <si>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</si>
  <si>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</si>
  <si>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</si>
  <si>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</si>
  <si>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</si>
  <si>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</si>
  <si>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</si>
  <si>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</si>
  <si>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</si>
  <si>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</si>
  <si>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</si>
  <si>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</si>
  <si>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</si>
  <si>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</si>
  <si>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</si>
  <si>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</si>
  <si>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</si>
  <si>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</si>
  <si>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</si>
  <si>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</si>
  <si>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</si>
  <si>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</si>
  <si>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</si>
  <si>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</si>
  <si>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</si>
  <si>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</si>
  <si>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</si>
  <si>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</si>
  <si>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</si>
  <si>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</si>
  <si>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</si>
  <si>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</si>
  <si>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</si>
  <si>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</si>
  <si>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</si>
  <si>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</si>
  <si>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</si>
  <si>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</si>
  <si>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</si>
  <si>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</si>
  <si>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</si>
  <si>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</si>
  <si>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</si>
  <si>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</si>
  <si>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</si>
  <si>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</si>
  <si>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</si>
  <si>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</si>
  <si>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</si>
  <si>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</si>
  <si>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</si>
  <si>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</si>
  <si>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</si>
  <si>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</si>
  <si>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</si>
  <si>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</si>
  <si>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</si>
  <si>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</si>
  <si>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</si>
  <si>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</si>
  <si>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</si>
  <si>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</si>
  <si>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</si>
  <si>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</si>
  <si>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</si>
  <si>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</si>
  <si>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</si>
  <si>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</si>
  <si>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</si>
  <si>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</si>
  <si>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</si>
  <si>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</si>
  <si>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</si>
  <si>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</si>
  <si>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</si>
  <si>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</si>
  <si>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</si>
  <si>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</si>
  <si>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</si>
  <si>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</si>
  <si>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</si>
  <si>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</si>
  <si>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</si>
  <si>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</si>
  <si>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</si>
  <si>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</si>
  <si>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</si>
  <si>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</si>
  <si>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</si>
  <si>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</si>
  <si>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</si>
  <si>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</si>
  <si>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</si>
  <si>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</si>
  <si>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</si>
  <si>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</si>
  <si>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</si>
  <si>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</si>
  <si>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</si>
  <si>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</si>
  <si>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</si>
  <si>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</si>
  <si>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</si>
  <si>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</si>
  <si>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</si>
  <si>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</si>
  <si>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</si>
  <si>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</si>
  <si>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</si>
  <si>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</si>
  <si>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</si>
  <si>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</si>
  <si>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</si>
  <si>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</si>
  <si>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</si>
  <si>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</si>
  <si>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</si>
  <si>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</si>
  <si>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</si>
  <si>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</si>
  <si>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</si>
  <si>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</si>
  <si>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</si>
  <si>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</si>
  <si>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</si>
  <si>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</si>
  <si>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</si>
  <si>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</si>
  <si>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</si>
  <si>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</si>
  <si>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</si>
  <si>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</si>
  <si>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</si>
  <si>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</si>
  <si>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</si>
  <si>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</si>
  <si>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</si>
  <si>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</si>
  <si>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</si>
  <si>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</si>
  <si>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</si>
  <si>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</si>
  <si>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</si>
  <si>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</si>
  <si>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</si>
  <si>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</si>
  <si>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</si>
  <si>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</si>
  <si>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</si>
  <si>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</si>
  <si>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</si>
  <si>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</si>
  <si>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</si>
  <si>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</si>
  <si>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</si>
  <si>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</si>
  <si>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</si>
  <si>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</si>
  <si>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</si>
  <si>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</si>
  <si>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</si>
  <si>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</si>
  <si>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</si>
  <si>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</si>
  <si>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</si>
  <si>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</si>
  <si>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</si>
  <si>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</si>
  <si>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</si>
  <si>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</si>
  <si>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</si>
  <si>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</si>
  <si>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</si>
  <si>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</si>
  <si>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</si>
  <si>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</si>
  <si>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</si>
  <si>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</si>
  <si>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</si>
  <si>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</si>
  <si>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</si>
  <si>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</si>
  <si>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</si>
  <si>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</si>
  <si>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</si>
  <si>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</si>
  <si>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</si>
  <si>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</si>
  <si>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</si>
  <si>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</si>
  <si>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</si>
  <si>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</si>
  <si>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</si>
  <si>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</si>
  <si>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</si>
  <si>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</si>
  <si>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</si>
  <si>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</si>
  <si>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</si>
  <si>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</si>
  <si>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</si>
  <si>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</si>
  <si>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</si>
  <si>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</si>
  <si>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Spokane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</si>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</sst>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0.63505945529999996</c:v>
                </c:pt>
                <c:pt idx="1">
                  <c:v>0.33962408900000002</c:v>
                </c:pt>
                <c:pt idx="2">
                  <c:v>7.0502493299999996E-2</c:v>
                </c:pt>
                <c:pt idx="3">
                  <c:v>0.1294207902</c:v>
                </c:pt>
                <c:pt idx="4">
                  <c:v>1.8258534699999999E-2</c:v>
                </c:pt>
                <c:pt idx="5">
                  <c:v>4.8791714600000001E-2</c:v>
                </c:pt>
                <c:pt idx="6">
                  <c:v>0.11937092439999999</c:v>
                </c:pt>
              </c:numCache>
            </c:numRef>
          </c:val>
        </c:ser>
        <c:dLbls>
          <c:showLegendKey val="0"/>
          <c:showVal val="0"/>
          <c:showCatName val="0"/>
          <c:showSerName val="0"/>
          <c:showPercent val="0"/>
          <c:showBubbleSize val="0"/>
        </c:dLbls>
        <c:gapWidth val="45"/>
        <c:axId val="47332736"/>
        <c:axId val="47349120"/>
      </c:barChart>
      <c:catAx>
        <c:axId val="47332736"/>
        <c:scaling>
          <c:orientation val="minMax"/>
        </c:scaling>
        <c:delete val="0"/>
        <c:axPos val="b"/>
        <c:majorTickMark val="none"/>
        <c:minorTickMark val="none"/>
        <c:tickLblPos val="none"/>
        <c:spPr>
          <a:ln>
            <a:solidFill>
              <a:schemeClr val="bg1">
                <a:lumMod val="75000"/>
              </a:schemeClr>
            </a:solidFill>
          </a:ln>
        </c:spPr>
        <c:crossAx val="47349120"/>
        <c:crosses val="autoZero"/>
        <c:auto val="1"/>
        <c:lblAlgn val="ctr"/>
        <c:lblOffset val="100"/>
        <c:noMultiLvlLbl val="0"/>
      </c:catAx>
      <c:valAx>
        <c:axId val="47349120"/>
        <c:scaling>
          <c:orientation val="minMax"/>
          <c:min val="0"/>
        </c:scaling>
        <c:delete val="1"/>
        <c:axPos val="l"/>
        <c:numFmt formatCode="0.0%" sourceLinked="1"/>
        <c:majorTickMark val="out"/>
        <c:minorTickMark val="none"/>
        <c:tickLblPos val="nextTo"/>
        <c:crossAx val="473327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4.5321921799999998E-2</c:v>
                </c:pt>
                <c:pt idx="1">
                  <c:v>4.6511627899999998E-2</c:v>
                </c:pt>
                <c:pt idx="2">
                  <c:v>4.6332046299999999E-2</c:v>
                </c:pt>
                <c:pt idx="3">
                  <c:v>4.4969378800000001E-2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1.7567682300000002E-2</c:v>
                </c:pt>
                <c:pt idx="1">
                  <c:v>1.8853225299999998E-2</c:v>
                </c:pt>
                <c:pt idx="2">
                  <c:v>1.89591359E-2</c:v>
                </c:pt>
                <c:pt idx="3">
                  <c:v>2.0560030699999999E-2</c:v>
                </c:pt>
              </c:numCache>
            </c:numRef>
          </c:val>
          <c:smooth val="0"/>
        </c:ser>
        <c:dLbls>
          <c:showLegendKey val="0"/>
          <c:showVal val="0"/>
          <c:showCatName val="0"/>
          <c:showSerName val="0"/>
          <c:showPercent val="0"/>
          <c:showBubbleSize val="0"/>
        </c:dLbls>
        <c:marker val="1"/>
        <c:smooth val="0"/>
        <c:axId val="62148608"/>
        <c:axId val="62409728"/>
      </c:lineChart>
      <c:catAx>
        <c:axId val="62148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409728"/>
        <c:crosses val="autoZero"/>
        <c:auto val="1"/>
        <c:lblAlgn val="ctr"/>
        <c:lblOffset val="50"/>
        <c:noMultiLvlLbl val="0"/>
      </c:catAx>
      <c:valAx>
        <c:axId val="624097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1486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132</c:v>
                </c:pt>
                <c:pt idx="1">
                  <c:v>139</c:v>
                </c:pt>
                <c:pt idx="2">
                  <c:v>136</c:v>
                </c:pt>
                <c:pt idx="3">
                  <c:v>130</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340</c:v>
                </c:pt>
                <c:pt idx="1">
                  <c:v>348</c:v>
                </c:pt>
                <c:pt idx="2">
                  <c:v>346</c:v>
                </c:pt>
                <c:pt idx="3">
                  <c:v>329</c:v>
                </c:pt>
              </c:numCache>
            </c:numRef>
          </c:val>
          <c:smooth val="0"/>
        </c:ser>
        <c:dLbls>
          <c:showLegendKey val="0"/>
          <c:showVal val="0"/>
          <c:showCatName val="0"/>
          <c:showSerName val="0"/>
          <c:showPercent val="0"/>
          <c:showBubbleSize val="0"/>
        </c:dLbls>
        <c:marker val="1"/>
        <c:smooth val="0"/>
        <c:axId val="62530304"/>
        <c:axId val="62722816"/>
      </c:lineChart>
      <c:catAx>
        <c:axId val="62530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722816"/>
        <c:crosses val="autoZero"/>
        <c:auto val="1"/>
        <c:lblAlgn val="ctr"/>
        <c:lblOffset val="50"/>
        <c:noMultiLvlLbl val="0"/>
      </c:catAx>
      <c:valAx>
        <c:axId val="62722816"/>
        <c:scaling>
          <c:orientation val="minMax"/>
          <c:max val="14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53030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4970</c:v>
                </c:pt>
                <c:pt idx="1">
                  <c:v>5096</c:v>
                </c:pt>
                <c:pt idx="2">
                  <c:v>5314</c:v>
                </c:pt>
                <c:pt idx="3">
                  <c:v>5212</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11349</c:v>
                </c:pt>
                <c:pt idx="1">
                  <c:v>11823</c:v>
                </c:pt>
                <c:pt idx="2">
                  <c:v>12226</c:v>
                </c:pt>
                <c:pt idx="3">
                  <c:v>11775</c:v>
                </c:pt>
              </c:numCache>
            </c:numRef>
          </c:val>
          <c:smooth val="0"/>
        </c:ser>
        <c:dLbls>
          <c:showLegendKey val="0"/>
          <c:showVal val="0"/>
          <c:showCatName val="0"/>
          <c:showSerName val="0"/>
          <c:showPercent val="0"/>
          <c:showBubbleSize val="0"/>
        </c:dLbls>
        <c:marker val="1"/>
        <c:smooth val="0"/>
        <c:axId val="62812544"/>
        <c:axId val="62941056"/>
      </c:lineChart>
      <c:catAx>
        <c:axId val="62812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941056"/>
        <c:crosses val="autoZero"/>
        <c:auto val="1"/>
        <c:lblAlgn val="ctr"/>
        <c:lblOffset val="50"/>
        <c:noMultiLvlLbl val="0"/>
      </c:catAx>
      <c:valAx>
        <c:axId val="6294105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81254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0.66129169139999999</c:v>
                </c:pt>
                <c:pt idx="1">
                  <c:v>0.64895606110000004</c:v>
                </c:pt>
                <c:pt idx="2">
                  <c:v>0.63962534930000003</c:v>
                </c:pt>
                <c:pt idx="3">
                  <c:v>0.63505945529999996</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7.3156241999999996E-2</c:v>
                </c:pt>
                <c:pt idx="1">
                  <c:v>7.4244312899999998E-2</c:v>
                </c:pt>
                <c:pt idx="2">
                  <c:v>7.3041770500000006E-2</c:v>
                </c:pt>
                <c:pt idx="3">
                  <c:v>7.0502493299999996E-2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0.1237375881</c:v>
                </c:pt>
                <c:pt idx="1">
                  <c:v>0.1276877532</c:v>
                </c:pt>
                <c:pt idx="2">
                  <c:v>0.12553818259999999</c:v>
                </c:pt>
                <c:pt idx="3">
                  <c:v>0.1294207902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2.00288551E-2</c:v>
                </c:pt>
                <c:pt idx="1">
                  <c:v>2.0567154899999999E-2</c:v>
                </c:pt>
                <c:pt idx="2">
                  <c:v>1.9563411100000001E-2</c:v>
                </c:pt>
                <c:pt idx="3">
                  <c:v>1.8258534699999999E-2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3.02978868E-2</c:v>
                </c:pt>
                <c:pt idx="1">
                  <c:v>3.5602991600000002E-2</c:v>
                </c:pt>
                <c:pt idx="2">
                  <c:v>4.3356749E-2</c:v>
                </c:pt>
                <c:pt idx="3">
                  <c:v>4.8791714600000001E-2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0.1226343037</c:v>
                </c:pt>
                <c:pt idx="1">
                  <c:v>0.1241819882</c:v>
                </c:pt>
                <c:pt idx="2">
                  <c:v>0.1214593247</c:v>
                </c:pt>
                <c:pt idx="3">
                  <c:v>0.11937092439999999</c:v>
                </c:pt>
              </c:numCache>
            </c:numRef>
          </c:val>
          <c:smooth val="0"/>
        </c:ser>
        <c:dLbls>
          <c:showLegendKey val="0"/>
          <c:showVal val="0"/>
          <c:showCatName val="0"/>
          <c:showSerName val="0"/>
          <c:showPercent val="0"/>
          <c:showBubbleSize val="0"/>
        </c:dLbls>
        <c:marker val="1"/>
        <c:smooth val="0"/>
        <c:axId val="63593472"/>
        <c:axId val="63701760"/>
      </c:lineChart>
      <c:catAx>
        <c:axId val="63593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701760"/>
        <c:crosses val="autoZero"/>
        <c:auto val="1"/>
        <c:lblAlgn val="ctr"/>
        <c:lblOffset val="50"/>
        <c:noMultiLvlLbl val="0"/>
      </c:catAx>
      <c:valAx>
        <c:axId val="637017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593472"/>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0.67033935649999998</c:v>
                </c:pt>
                <c:pt idx="1">
                  <c:v>0.66277332609999995</c:v>
                </c:pt>
                <c:pt idx="2">
                  <c:v>0.65814654610000001</c:v>
                </c:pt>
                <c:pt idx="3">
                  <c:v>0.65594644260000001</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0.32966064350000002</c:v>
                </c:pt>
                <c:pt idx="1">
                  <c:v>0.3372266739</c:v>
                </c:pt>
                <c:pt idx="2">
                  <c:v>0.34185345389999999</c:v>
                </c:pt>
                <c:pt idx="3">
                  <c:v>0.34405355739999999</c:v>
                </c:pt>
              </c:numCache>
            </c:numRef>
          </c:val>
          <c:smooth val="0"/>
        </c:ser>
        <c:dLbls>
          <c:showLegendKey val="0"/>
          <c:showVal val="0"/>
          <c:showCatName val="0"/>
          <c:showSerName val="0"/>
          <c:showPercent val="0"/>
          <c:showBubbleSize val="0"/>
        </c:dLbls>
        <c:marker val="1"/>
        <c:smooth val="0"/>
        <c:axId val="63986304"/>
        <c:axId val="64004480"/>
      </c:lineChart>
      <c:catAx>
        <c:axId val="63986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004480"/>
        <c:crosses val="autoZero"/>
        <c:auto val="1"/>
        <c:lblAlgn val="ctr"/>
        <c:lblOffset val="50"/>
        <c:noMultiLvlLbl val="0"/>
      </c:catAx>
      <c:valAx>
        <c:axId val="640044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863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0.42221845029999999</c:v>
                </c:pt>
                <c:pt idx="1">
                  <c:v>0.4263010284</c:v>
                </c:pt>
                <c:pt idx="2">
                  <c:v>0.42367248280000003</c:v>
                </c:pt>
                <c:pt idx="3">
                  <c:v>0.41549673949999999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0.32173470250000002</c:v>
                </c:pt>
                <c:pt idx="1">
                  <c:v>0.32837332499999999</c:v>
                </c:pt>
                <c:pt idx="2">
                  <c:v>0.33099176670000002</c:v>
                </c:pt>
                <c:pt idx="3">
                  <c:v>0.33417721519999999</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0.20096749550000001</c:v>
                </c:pt>
                <c:pt idx="1">
                  <c:v>0.19055780620000001</c:v>
                </c:pt>
                <c:pt idx="2">
                  <c:v>0.18838280839999999</c:v>
                </c:pt>
                <c:pt idx="3">
                  <c:v>0.19025700039999999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5.50793516E-2</c:v>
                </c:pt>
                <c:pt idx="1">
                  <c:v>5.4767840399999997E-2</c:v>
                </c:pt>
                <c:pt idx="2">
                  <c:v>5.6952942100000001E-2</c:v>
                </c:pt>
                <c:pt idx="3">
                  <c:v>6.00690449E-2</c:v>
                </c:pt>
              </c:numCache>
            </c:numRef>
          </c:val>
          <c:smooth val="0"/>
        </c:ser>
        <c:dLbls>
          <c:showLegendKey val="0"/>
          <c:showVal val="0"/>
          <c:showCatName val="0"/>
          <c:showSerName val="0"/>
          <c:showPercent val="0"/>
          <c:showBubbleSize val="0"/>
        </c:dLbls>
        <c:marker val="1"/>
        <c:smooth val="0"/>
        <c:axId val="64125952"/>
        <c:axId val="64136320"/>
      </c:lineChart>
      <c:catAx>
        <c:axId val="64125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36320"/>
        <c:crosses val="autoZero"/>
        <c:auto val="1"/>
        <c:lblAlgn val="ctr"/>
        <c:lblOffset val="50"/>
        <c:noMultiLvlLbl val="0"/>
      </c:catAx>
      <c:valAx>
        <c:axId val="6413632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259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0.47217093119999998</c:v>
                </c:pt>
                <c:pt idx="1">
                  <c:v>0.45504151840000001</c:v>
                </c:pt>
                <c:pt idx="2">
                  <c:v>0.44386125059999998</c:v>
                </c:pt>
                <c:pt idx="3">
                  <c:v>0.44674012860000001</c:v>
                </c:pt>
              </c:numCache>
            </c:numRef>
          </c:val>
          <c:smooth val="0"/>
        </c:ser>
        <c:dLbls>
          <c:showLegendKey val="0"/>
          <c:showVal val="0"/>
          <c:showCatName val="0"/>
          <c:showSerName val="0"/>
          <c:showPercent val="0"/>
          <c:showBubbleSize val="0"/>
        </c:dLbls>
        <c:marker val="1"/>
        <c:smooth val="0"/>
        <c:axId val="64217472"/>
        <c:axId val="64219008"/>
      </c:lineChart>
      <c:catAx>
        <c:axId val="64217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19008"/>
        <c:crosses val="autoZero"/>
        <c:auto val="1"/>
        <c:lblAlgn val="ctr"/>
        <c:lblOffset val="50"/>
        <c:noMultiLvlLbl val="0"/>
      </c:catAx>
      <c:valAx>
        <c:axId val="642190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174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677.04874885000004</c:v>
                </c:pt>
                <c:pt idx="1">
                  <c:v>732.59458271999995</c:v>
                </c:pt>
                <c:pt idx="2">
                  <c:v>757.96666559000005</c:v>
                </c:pt>
                <c:pt idx="3">
                  <c:v>783.22083313999997</c:v>
                </c:pt>
              </c:numCache>
            </c:numRef>
          </c:val>
          <c:smooth val="0"/>
        </c:ser>
        <c:dLbls>
          <c:showLegendKey val="0"/>
          <c:showVal val="0"/>
          <c:showCatName val="0"/>
          <c:showSerName val="0"/>
          <c:showPercent val="0"/>
          <c:showBubbleSize val="0"/>
        </c:dLbls>
        <c:marker val="1"/>
        <c:smooth val="0"/>
        <c:axId val="64409984"/>
        <c:axId val="64418944"/>
      </c:lineChart>
      <c:catAx>
        <c:axId val="64409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18944"/>
        <c:crosses val="autoZero"/>
        <c:auto val="1"/>
        <c:lblAlgn val="ctr"/>
        <c:lblOffset val="50"/>
        <c:noMultiLvlLbl val="0"/>
      </c:catAx>
      <c:valAx>
        <c:axId val="6441894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409984"/>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c:v>
                </c:pt>
                <c:pt idx="1">
                  <c:v>9.9962108670000003</c:v>
                </c:pt>
                <c:pt idx="2">
                  <c:v>10.180419430000001</c:v>
                </c:pt>
                <c:pt idx="3">
                  <c:v>10.456148456999999</c:v>
                </c:pt>
              </c:numCache>
            </c:numRef>
          </c:val>
          <c:smooth val="0"/>
        </c:ser>
        <c:dLbls>
          <c:showLegendKey val="0"/>
          <c:showVal val="0"/>
          <c:showCatName val="0"/>
          <c:showSerName val="0"/>
          <c:showPercent val="0"/>
          <c:showBubbleSize val="0"/>
        </c:dLbls>
        <c:marker val="1"/>
        <c:smooth val="0"/>
        <c:axId val="66179840"/>
        <c:axId val="66978560"/>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15.990384615</c:v>
                </c:pt>
                <c:pt idx="1">
                  <c:v>17.105769231</c:v>
                </c:pt>
                <c:pt idx="2">
                  <c:v>17.326923077</c:v>
                </c:pt>
                <c:pt idx="3">
                  <c:v>17.201923077</c:v>
                </c:pt>
              </c:numCache>
            </c:numRef>
          </c:val>
          <c:smooth val="0"/>
        </c:ser>
        <c:dLbls>
          <c:showLegendKey val="0"/>
          <c:showVal val="0"/>
          <c:showCatName val="0"/>
          <c:showSerName val="0"/>
          <c:showPercent val="0"/>
          <c:showBubbleSize val="0"/>
        </c:dLbls>
        <c:marker val="1"/>
        <c:smooth val="0"/>
        <c:axId val="67066112"/>
        <c:axId val="66980096"/>
      </c:lineChart>
      <c:catAx>
        <c:axId val="66179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978560"/>
        <c:crosses val="autoZero"/>
        <c:auto val="1"/>
        <c:lblAlgn val="ctr"/>
        <c:lblOffset val="50"/>
        <c:noMultiLvlLbl val="0"/>
      </c:catAx>
      <c:valAx>
        <c:axId val="66978560"/>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6179840"/>
        <c:crosses val="autoZero"/>
        <c:crossBetween val="midCat"/>
        <c:majorUnit val="5"/>
      </c:valAx>
      <c:valAx>
        <c:axId val="66980096"/>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67066112"/>
        <c:crosses val="max"/>
        <c:crossBetween val="between"/>
        <c:majorUnit val="10"/>
      </c:valAx>
      <c:catAx>
        <c:axId val="67066112"/>
        <c:scaling>
          <c:orientation val="minMax"/>
        </c:scaling>
        <c:delete val="1"/>
        <c:axPos val="b"/>
        <c:numFmt formatCode="General" sourceLinked="1"/>
        <c:majorTickMark val="out"/>
        <c:minorTickMark val="none"/>
        <c:tickLblPos val="nextTo"/>
        <c:crossAx val="66980096"/>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0.4595093643</c:v>
                </c:pt>
                <c:pt idx="1">
                  <c:v>0.46002372479999998</c:v>
                </c:pt>
                <c:pt idx="2">
                  <c:v>0.4851665906</c:v>
                </c:pt>
                <c:pt idx="3">
                  <c:v>0.50091827359999996</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0.47217093119999998</c:v>
                </c:pt>
                <c:pt idx="1">
                  <c:v>0.45504151840000001</c:v>
                </c:pt>
                <c:pt idx="2">
                  <c:v>0.44386125059999998</c:v>
                </c:pt>
                <c:pt idx="3">
                  <c:v>0.44674012860000001</c:v>
                </c:pt>
              </c:numCache>
            </c:numRef>
          </c:val>
          <c:smooth val="0"/>
        </c:ser>
        <c:dLbls>
          <c:showLegendKey val="0"/>
          <c:showVal val="0"/>
          <c:showCatName val="0"/>
          <c:showSerName val="0"/>
          <c:showPercent val="0"/>
          <c:showBubbleSize val="0"/>
        </c:dLbls>
        <c:marker val="1"/>
        <c:smooth val="0"/>
        <c:axId val="67288064"/>
        <c:axId val="67323008"/>
      </c:lineChart>
      <c:catAx>
        <c:axId val="67288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323008"/>
        <c:crosses val="autoZero"/>
        <c:auto val="1"/>
        <c:lblAlgn val="ctr"/>
        <c:lblOffset val="50"/>
        <c:noMultiLvlLbl val="0"/>
      </c:catAx>
      <c:valAx>
        <c:axId val="673230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2880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7.0221066299999996E-2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7.0121036299999995E-2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0.17235170550000001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0.38971691510000001</c:v>
                </c:pt>
              </c:numCache>
            </c:numRef>
          </c:val>
        </c:ser>
        <c:dLbls>
          <c:showLegendKey val="0"/>
          <c:showVal val="0"/>
          <c:showCatName val="0"/>
          <c:showSerName val="0"/>
          <c:showPercent val="0"/>
          <c:showBubbleSize val="0"/>
        </c:dLbls>
        <c:gapWidth val="27"/>
        <c:overlap val="-24"/>
        <c:axId val="47599616"/>
        <c:axId val="47601152"/>
      </c:barChart>
      <c:catAx>
        <c:axId val="47599616"/>
        <c:scaling>
          <c:orientation val="maxMin"/>
        </c:scaling>
        <c:delete val="0"/>
        <c:axPos val="l"/>
        <c:majorTickMark val="none"/>
        <c:minorTickMark val="none"/>
        <c:tickLblPos val="none"/>
        <c:spPr>
          <a:ln>
            <a:solidFill>
              <a:schemeClr val="bg1">
                <a:lumMod val="75000"/>
              </a:schemeClr>
            </a:solidFill>
          </a:ln>
        </c:spPr>
        <c:crossAx val="47601152"/>
        <c:crosses val="autoZero"/>
        <c:auto val="1"/>
        <c:lblAlgn val="ctr"/>
        <c:lblOffset val="100"/>
        <c:noMultiLvlLbl val="0"/>
      </c:catAx>
      <c:valAx>
        <c:axId val="47601152"/>
        <c:scaling>
          <c:orientation val="minMax"/>
          <c:max val="0.60000000000000009"/>
          <c:min val="0"/>
        </c:scaling>
        <c:delete val="1"/>
        <c:axPos val="t"/>
        <c:numFmt formatCode="0.0%" sourceLinked="1"/>
        <c:majorTickMark val="out"/>
        <c:minorTickMark val="none"/>
        <c:tickLblPos val="nextTo"/>
        <c:crossAx val="475996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10.446099209</c:v>
                </c:pt>
                <c:pt idx="1">
                  <c:v>10.739255317</c:v>
                </c:pt>
                <c:pt idx="2">
                  <c:v>11.030746797000001</c:v>
                </c:pt>
                <c:pt idx="3">
                  <c:v>11.398013379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c:v>
                </c:pt>
                <c:pt idx="1">
                  <c:v>9.9962108670000003</c:v>
                </c:pt>
                <c:pt idx="2">
                  <c:v>10.180419430000001</c:v>
                </c:pt>
                <c:pt idx="3">
                  <c:v>10.456148456999999</c:v>
                </c:pt>
              </c:numCache>
            </c:numRef>
          </c:val>
          <c:smooth val="0"/>
        </c:ser>
        <c:dLbls>
          <c:showLegendKey val="0"/>
          <c:showVal val="0"/>
          <c:showCatName val="0"/>
          <c:showSerName val="0"/>
          <c:showPercent val="0"/>
          <c:showBubbleSize val="0"/>
        </c:dLbls>
        <c:marker val="1"/>
        <c:smooth val="0"/>
        <c:axId val="67469696"/>
        <c:axId val="67472384"/>
      </c:lineChart>
      <c:catAx>
        <c:axId val="67469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472384"/>
        <c:crosses val="autoZero"/>
        <c:auto val="1"/>
        <c:lblAlgn val="ctr"/>
        <c:lblOffset val="50"/>
        <c:noMultiLvlLbl val="0"/>
      </c:catAx>
      <c:valAx>
        <c:axId val="67472384"/>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469696"/>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19.961538462</c:v>
                </c:pt>
                <c:pt idx="1">
                  <c:v>20.634615385</c:v>
                </c:pt>
                <c:pt idx="2">
                  <c:v>21.461538462</c:v>
                </c:pt>
                <c:pt idx="3">
                  <c:v>21.336538462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15.990384615</c:v>
                </c:pt>
                <c:pt idx="1">
                  <c:v>17.105769231</c:v>
                </c:pt>
                <c:pt idx="2">
                  <c:v>17.326923077</c:v>
                </c:pt>
                <c:pt idx="3">
                  <c:v>17.201923077</c:v>
                </c:pt>
              </c:numCache>
            </c:numRef>
          </c:val>
          <c:smooth val="0"/>
        </c:ser>
        <c:dLbls>
          <c:showLegendKey val="0"/>
          <c:showVal val="0"/>
          <c:showCatName val="0"/>
          <c:showSerName val="0"/>
          <c:showPercent val="0"/>
          <c:showBubbleSize val="0"/>
        </c:dLbls>
        <c:marker val="1"/>
        <c:smooth val="0"/>
        <c:axId val="67557632"/>
        <c:axId val="67698688"/>
      </c:lineChart>
      <c:catAx>
        <c:axId val="67557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698688"/>
        <c:crosses val="autoZero"/>
        <c:auto val="1"/>
        <c:lblAlgn val="ctr"/>
        <c:lblOffset val="50"/>
        <c:noMultiLvlLbl val="0"/>
      </c:catAx>
      <c:valAx>
        <c:axId val="67698688"/>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55763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0.83797377399999995</c:v>
                </c:pt>
                <c:pt idx="1">
                  <c:v>0.831698673</c:v>
                </c:pt>
                <c:pt idx="2">
                  <c:v>0.8233880657</c:v>
                </c:pt>
                <c:pt idx="3">
                  <c:v>0.81594841659999995</c:v>
                </c:pt>
              </c:numCache>
            </c:numRef>
          </c:val>
          <c:smooth val="0"/>
        </c:ser>
        <c:dLbls>
          <c:showLegendKey val="0"/>
          <c:showVal val="0"/>
          <c:showCatName val="0"/>
          <c:showSerName val="0"/>
          <c:showPercent val="0"/>
          <c:showBubbleSize val="0"/>
        </c:dLbls>
        <c:marker val="1"/>
        <c:smooth val="0"/>
        <c:axId val="67799296"/>
        <c:axId val="67923328"/>
      </c:lineChart>
      <c:catAx>
        <c:axId val="67799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923328"/>
        <c:crosses val="autoZero"/>
        <c:auto val="1"/>
        <c:lblAlgn val="ctr"/>
        <c:lblOffset val="50"/>
        <c:noMultiLvlLbl val="0"/>
      </c:catAx>
      <c:valAx>
        <c:axId val="679233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79929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7.3954983899999993E-2</c:v>
                </c:pt>
                <c:pt idx="1">
                  <c:v>6.9864235499999996E-2</c:v>
                </c:pt>
                <c:pt idx="2">
                  <c:v>6.8871595300000005E-2</c:v>
                </c:pt>
                <c:pt idx="3">
                  <c:v>7.0221066299999996E-2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7.5455519799999995E-2</c:v>
                </c:pt>
                <c:pt idx="1">
                  <c:v>7.1251610300000004E-2</c:v>
                </c:pt>
                <c:pt idx="2">
                  <c:v>6.94552529E-2</c:v>
                </c:pt>
                <c:pt idx="3">
                  <c:v>7.0121036299999995E-2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0.16484458739999999</c:v>
                </c:pt>
                <c:pt idx="1">
                  <c:v>0.1658903974</c:v>
                </c:pt>
                <c:pt idx="2">
                  <c:v>0.16361867699999999</c:v>
                </c:pt>
                <c:pt idx="3">
                  <c:v>0.17235170550000001</c:v>
                </c:pt>
              </c:numCache>
            </c:numRef>
          </c:val>
          <c:smooth val="0"/>
        </c:ser>
        <c:dLbls>
          <c:showLegendKey val="0"/>
          <c:showVal val="0"/>
          <c:showCatName val="0"/>
          <c:showSerName val="0"/>
          <c:showPercent val="0"/>
          <c:showBubbleSize val="0"/>
        </c:dLbls>
        <c:marker val="1"/>
        <c:smooth val="0"/>
        <c:axId val="70006272"/>
        <c:axId val="70019712"/>
      </c:lineChart>
      <c:catAx>
        <c:axId val="70006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019712"/>
        <c:crosses val="autoZero"/>
        <c:auto val="1"/>
        <c:lblAlgn val="ctr"/>
        <c:lblOffset val="50"/>
        <c:noMultiLvlLbl val="0"/>
      </c:catAx>
      <c:valAx>
        <c:axId val="700197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0062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0.4136120043</c:v>
                </c:pt>
                <c:pt idx="1">
                  <c:v>0.40531166390000001</c:v>
                </c:pt>
                <c:pt idx="2">
                  <c:v>0.40038910509999998</c:v>
                </c:pt>
                <c:pt idx="3">
                  <c:v>0.38971691510000001</c:v>
                </c:pt>
              </c:numCache>
            </c:numRef>
          </c:val>
          <c:smooth val="0"/>
        </c:ser>
        <c:dLbls>
          <c:showLegendKey val="0"/>
          <c:showVal val="0"/>
          <c:showCatName val="0"/>
          <c:showSerName val="0"/>
          <c:showPercent val="0"/>
          <c:showBubbleSize val="0"/>
        </c:dLbls>
        <c:marker val="1"/>
        <c:smooth val="0"/>
        <c:axId val="73075328"/>
        <c:axId val="73090944"/>
      </c:lineChart>
      <c:catAx>
        <c:axId val="73075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3090944"/>
        <c:crosses val="autoZero"/>
        <c:auto val="1"/>
        <c:lblAlgn val="ctr"/>
        <c:lblOffset val="50"/>
        <c:noMultiLvlLbl val="0"/>
      </c:catAx>
      <c:valAx>
        <c:axId val="730909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30753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0.96140703520000004</c:v>
                </c:pt>
                <c:pt idx="1">
                  <c:v>0.97112573099999999</c:v>
                </c:pt>
                <c:pt idx="2">
                  <c:v>0.97290069530000001</c:v>
                </c:pt>
                <c:pt idx="3">
                  <c:v>0.97101181680000004</c:v>
                </c:pt>
              </c:numCache>
            </c:numRef>
          </c:val>
          <c:smooth val="0"/>
        </c:ser>
        <c:dLbls>
          <c:showLegendKey val="0"/>
          <c:showVal val="0"/>
          <c:showCatName val="0"/>
          <c:showSerName val="0"/>
          <c:showPercent val="0"/>
          <c:showBubbleSize val="0"/>
        </c:dLbls>
        <c:marker val="1"/>
        <c:smooth val="0"/>
        <c:axId val="85492864"/>
        <c:axId val="85495168"/>
      </c:lineChart>
      <c:catAx>
        <c:axId val="85492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495168"/>
        <c:crosses val="autoZero"/>
        <c:auto val="1"/>
        <c:lblAlgn val="ctr"/>
        <c:lblOffset val="50"/>
        <c:noMultiLvlLbl val="0"/>
      </c:catAx>
      <c:valAx>
        <c:axId val="854951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4928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6.4812879000000004E-3</c:v>
                </c:pt>
                <c:pt idx="1">
                  <c:v>5.4572826000000001E-3</c:v>
                </c:pt>
                <c:pt idx="2">
                  <c:v>7.3300348000000003E-3</c:v>
                </c:pt>
                <c:pt idx="3">
                  <c:v>7.2257082999999996E-3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pt idx="1">
                  <c:v>2.0700037999999998E-3</c:v>
                </c:pt>
                <c:pt idx="2">
                  <c:v>2.0157596E-3</c:v>
                </c:pt>
                <c:pt idx="3">
                  <c:v>2.0916524E-3</c:v>
                </c:pt>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0.1227263224</c:v>
                </c:pt>
                <c:pt idx="1">
                  <c:v>0.12871659769999999</c:v>
                </c:pt>
                <c:pt idx="2">
                  <c:v>0.1277258567</c:v>
                </c:pt>
                <c:pt idx="3">
                  <c:v>0.13044305</c:v>
                </c:pt>
              </c:numCache>
            </c:numRef>
          </c:val>
          <c:smooth val="0"/>
        </c:ser>
        <c:dLbls>
          <c:showLegendKey val="0"/>
          <c:showVal val="0"/>
          <c:showCatName val="0"/>
          <c:showSerName val="0"/>
          <c:showPercent val="0"/>
          <c:showBubbleSize val="0"/>
        </c:dLbls>
        <c:marker val="1"/>
        <c:smooth val="0"/>
        <c:axId val="97082368"/>
        <c:axId val="97085312"/>
      </c:lineChart>
      <c:catAx>
        <c:axId val="97082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7085312"/>
        <c:crosses val="autoZero"/>
        <c:auto val="1"/>
        <c:lblAlgn val="ctr"/>
        <c:lblOffset val="50"/>
        <c:noMultiLvlLbl val="0"/>
      </c:catAx>
      <c:valAx>
        <c:axId val="970853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70823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0.35584361279999999</c:v>
                </c:pt>
                <c:pt idx="1">
                  <c:v>0.34267971400000002</c:v>
                </c:pt>
                <c:pt idx="2">
                  <c:v>0.32948506509999997</c:v>
                </c:pt>
                <c:pt idx="3">
                  <c:v>0.32762882679999999</c:v>
                </c:pt>
              </c:numCache>
            </c:numRef>
          </c:val>
          <c:smooth val="0"/>
        </c:ser>
        <c:dLbls>
          <c:showLegendKey val="0"/>
          <c:showVal val="0"/>
          <c:showCatName val="0"/>
          <c:showSerName val="0"/>
          <c:showPercent val="0"/>
          <c:showBubbleSize val="0"/>
        </c:dLbls>
        <c:marker val="1"/>
        <c:smooth val="0"/>
        <c:axId val="98484992"/>
        <c:axId val="114628096"/>
      </c:lineChart>
      <c:catAx>
        <c:axId val="98484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4628096"/>
        <c:crosses val="autoZero"/>
        <c:auto val="1"/>
        <c:lblAlgn val="ctr"/>
        <c:lblOffset val="50"/>
        <c:noMultiLvlLbl val="0"/>
      </c:catAx>
      <c:valAx>
        <c:axId val="1146280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84849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0.57478237929999998</c:v>
                </c:pt>
                <c:pt idx="1">
                  <c:v>0.55302491099999995</c:v>
                </c:pt>
                <c:pt idx="2">
                  <c:v>0.53149246920000004</c:v>
                </c:pt>
                <c:pt idx="3">
                  <c:v>0.51836547290000001</c:v>
                </c:pt>
              </c:numCache>
            </c:numRef>
          </c:val>
          <c:smooth val="0"/>
        </c:ser>
        <c:dLbls>
          <c:showLegendKey val="0"/>
          <c:showVal val="0"/>
          <c:showCatName val="0"/>
          <c:showSerName val="0"/>
          <c:showPercent val="0"/>
          <c:showBubbleSize val="0"/>
        </c:dLbls>
        <c:marker val="1"/>
        <c:smooth val="0"/>
        <c:axId val="118251520"/>
        <c:axId val="118253056"/>
      </c:lineChart>
      <c:catAx>
        <c:axId val="118251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253056"/>
        <c:crosses val="autoZero"/>
        <c:auto val="1"/>
        <c:lblAlgn val="ctr"/>
        <c:lblOffset val="50"/>
        <c:noMultiLvlLbl val="0"/>
      </c:catAx>
      <c:valAx>
        <c:axId val="1182530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25152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5.7824690200000001E-2</c:v>
                </c:pt>
                <c:pt idx="1">
                  <c:v>6.2634062599999998E-2</c:v>
                </c:pt>
                <c:pt idx="2">
                  <c:v>5.5388578799999998E-2</c:v>
                </c:pt>
                <c:pt idx="3">
                  <c:v>5.6687333899999998E-2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6.7003212500000006E-2</c:v>
                </c:pt>
                <c:pt idx="1">
                  <c:v>6.6924066899999995E-2</c:v>
                </c:pt>
                <c:pt idx="2">
                  <c:v>6.0111635900000002E-2</c:v>
                </c:pt>
                <c:pt idx="3">
                  <c:v>6.6430469399999997E-2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0.13217072050000001</c:v>
                </c:pt>
                <c:pt idx="1">
                  <c:v>0.13299013300000001</c:v>
                </c:pt>
                <c:pt idx="2">
                  <c:v>0.1150708459</c:v>
                </c:pt>
                <c:pt idx="3">
                  <c:v>0.1359610275</c:v>
                </c:pt>
              </c:numCache>
            </c:numRef>
          </c:val>
          <c:smooth val="0"/>
        </c:ser>
        <c:dLbls>
          <c:showLegendKey val="0"/>
          <c:showVal val="0"/>
          <c:showCatName val="0"/>
          <c:showSerName val="0"/>
          <c:showPercent val="0"/>
          <c:showBubbleSize val="0"/>
        </c:dLbls>
        <c:marker val="1"/>
        <c:smooth val="0"/>
        <c:axId val="119080064"/>
        <c:axId val="119088256"/>
      </c:lineChart>
      <c:catAx>
        <c:axId val="119080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088256"/>
        <c:crosses val="autoZero"/>
        <c:auto val="1"/>
        <c:lblAlgn val="ctr"/>
        <c:lblOffset val="50"/>
        <c:noMultiLvlLbl val="0"/>
      </c:catAx>
      <c:valAx>
        <c:axId val="1190882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0800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0.44024496940000002</c:v>
                </c:pt>
                <c:pt idx="1">
                  <c:v>0.55975503059999998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0.47269389630000003</c:v>
                </c:pt>
                <c:pt idx="1">
                  <c:v>0.4401544402</c:v>
                </c:pt>
                <c:pt idx="2">
                  <c:v>0.43924431089999999</c:v>
                </c:pt>
                <c:pt idx="3">
                  <c:v>0.45527015059999998</c:v>
                </c:pt>
              </c:numCache>
            </c:numRef>
          </c:val>
          <c:smooth val="0"/>
        </c:ser>
        <c:dLbls>
          <c:showLegendKey val="0"/>
          <c:showVal val="0"/>
          <c:showCatName val="0"/>
          <c:showSerName val="0"/>
          <c:showPercent val="0"/>
          <c:showBubbleSize val="0"/>
        </c:dLbls>
        <c:marker val="1"/>
        <c:smooth val="0"/>
        <c:axId val="119256960"/>
        <c:axId val="119258496"/>
      </c:lineChart>
      <c:catAx>
        <c:axId val="11925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58496"/>
        <c:crosses val="autoZero"/>
        <c:auto val="1"/>
        <c:lblAlgn val="ctr"/>
        <c:lblOffset val="50"/>
        <c:noMultiLvlLbl val="0"/>
      </c:catAx>
      <c:valAx>
        <c:axId val="1192584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56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19331840"/>
        <c:axId val="119431936"/>
      </c:lineChart>
      <c:catAx>
        <c:axId val="119331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431936"/>
        <c:crosses val="autoZero"/>
        <c:auto val="1"/>
        <c:lblAlgn val="ctr"/>
        <c:lblOffset val="50"/>
        <c:noMultiLvlLbl val="0"/>
      </c:catAx>
      <c:valAx>
        <c:axId val="1194319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33184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0.2250844595</c:v>
                </c:pt>
                <c:pt idx="1">
                  <c:v>0.2166802944</c:v>
                </c:pt>
                <c:pt idx="2">
                  <c:v>0.21611868479999999</c:v>
                </c:pt>
                <c:pt idx="3">
                  <c:v>0.2161290323</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0.23141891889999999</c:v>
                </c:pt>
                <c:pt idx="1">
                  <c:v>0.22567457069999999</c:v>
                </c:pt>
                <c:pt idx="2">
                  <c:v>0.2257417803</c:v>
                </c:pt>
                <c:pt idx="3">
                  <c:v>0.21774193550000001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0.27998310809999999</c:v>
                </c:pt>
                <c:pt idx="1">
                  <c:v>0.278004906</c:v>
                </c:pt>
                <c:pt idx="2">
                  <c:v>0.28748997590000003</c:v>
                </c:pt>
                <c:pt idx="3">
                  <c:v>0.29435483870000001</c:v>
                </c:pt>
              </c:numCache>
            </c:numRef>
          </c:val>
          <c:smooth val="0"/>
        </c:ser>
        <c:dLbls>
          <c:showLegendKey val="0"/>
          <c:showVal val="0"/>
          <c:showCatName val="0"/>
          <c:showSerName val="0"/>
          <c:showPercent val="0"/>
          <c:showBubbleSize val="0"/>
        </c:dLbls>
        <c:marker val="1"/>
        <c:smooth val="0"/>
        <c:axId val="129835008"/>
        <c:axId val="129872256"/>
      </c:lineChart>
      <c:catAx>
        <c:axId val="129835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872256"/>
        <c:crosses val="autoZero"/>
        <c:auto val="1"/>
        <c:lblAlgn val="ctr"/>
        <c:lblOffset val="50"/>
        <c:noMultiLvlLbl val="0"/>
      </c:catAx>
      <c:valAx>
        <c:axId val="1298722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98350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0.47592905410000003</c:v>
                </c:pt>
                <c:pt idx="1">
                  <c:v>0.50817661489999999</c:v>
                </c:pt>
                <c:pt idx="2">
                  <c:v>0.51924619090000002</c:v>
                </c:pt>
                <c:pt idx="3">
                  <c:v>0.46169354839999999</c:v>
                </c:pt>
              </c:numCache>
            </c:numRef>
          </c:val>
          <c:smooth val="0"/>
        </c:ser>
        <c:dLbls>
          <c:showLegendKey val="0"/>
          <c:showVal val="0"/>
          <c:showCatName val="0"/>
          <c:showSerName val="0"/>
          <c:showPercent val="0"/>
          <c:showBubbleSize val="0"/>
        </c:dLbls>
        <c:marker val="1"/>
        <c:smooth val="0"/>
        <c:axId val="130794624"/>
        <c:axId val="130796160"/>
      </c:lineChart>
      <c:catAx>
        <c:axId val="130794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796160"/>
        <c:crosses val="autoZero"/>
        <c:auto val="1"/>
        <c:lblAlgn val="ctr"/>
        <c:lblOffset val="50"/>
        <c:noMultiLvlLbl val="0"/>
      </c:catAx>
      <c:valAx>
        <c:axId val="1307961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7946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0.46398713829999999</c:v>
                </c:pt>
                <c:pt idx="1">
                  <c:v>0.44514914280000001</c:v>
                </c:pt>
                <c:pt idx="2">
                  <c:v>0.43307393</c:v>
                </c:pt>
                <c:pt idx="3">
                  <c:v>0.4370311093</c:v>
                </c:pt>
              </c:numCache>
            </c:numRef>
          </c:val>
          <c:smooth val="0"/>
        </c:ser>
        <c:dLbls>
          <c:showLegendKey val="0"/>
          <c:showVal val="0"/>
          <c:showCatName val="0"/>
          <c:showSerName val="0"/>
          <c:showPercent val="0"/>
          <c:showBubbleSize val="0"/>
        </c:dLbls>
        <c:marker val="1"/>
        <c:smooth val="0"/>
        <c:axId val="130899968"/>
        <c:axId val="131678976"/>
      </c:lineChart>
      <c:catAx>
        <c:axId val="130899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1678976"/>
        <c:crosses val="autoZero"/>
        <c:auto val="1"/>
        <c:lblAlgn val="ctr"/>
        <c:lblOffset val="50"/>
        <c:noMultiLvlLbl val="0"/>
      </c:catAx>
      <c:valAx>
        <c:axId val="13167897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999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0.2333333333</c:v>
                </c:pt>
                <c:pt idx="1">
                  <c:v>0.22346645530000001</c:v>
                </c:pt>
                <c:pt idx="2">
                  <c:v>0.22509727630000001</c:v>
                </c:pt>
                <c:pt idx="3">
                  <c:v>0.22956887070000001</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0.14051446949999999</c:v>
                </c:pt>
                <c:pt idx="1">
                  <c:v>0.12486374</c:v>
                </c:pt>
                <c:pt idx="2">
                  <c:v>0.1205252918</c:v>
                </c:pt>
                <c:pt idx="3">
                  <c:v>0.1202360708</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7.9957127500000003E-2</c:v>
                </c:pt>
                <c:pt idx="1">
                  <c:v>6.3621048499999999E-2</c:v>
                </c:pt>
                <c:pt idx="2">
                  <c:v>6.7607003900000004E-2</c:v>
                </c:pt>
                <c:pt idx="3">
                  <c:v>7.4222266699999997E-2</c:v>
                </c:pt>
              </c:numCache>
            </c:numRef>
          </c:val>
          <c:smooth val="0"/>
        </c:ser>
        <c:dLbls>
          <c:showLegendKey val="0"/>
          <c:showVal val="0"/>
          <c:showCatName val="0"/>
          <c:showSerName val="0"/>
          <c:showPercent val="0"/>
          <c:showBubbleSize val="0"/>
        </c:dLbls>
        <c:marker val="1"/>
        <c:smooth val="0"/>
        <c:axId val="133379584"/>
        <c:axId val="133497216"/>
      </c:lineChart>
      <c:catAx>
        <c:axId val="133379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497216"/>
        <c:crosses val="autoZero"/>
        <c:auto val="1"/>
        <c:lblAlgn val="ctr"/>
        <c:lblOffset val="50"/>
        <c:noMultiLvlLbl val="0"/>
      </c:catAx>
      <c:valAx>
        <c:axId val="1334972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3795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0.1538717735</c:v>
                </c:pt>
                <c:pt idx="1">
                  <c:v>0.15550015580000001</c:v>
                </c:pt>
                <c:pt idx="2">
                  <c:v>0.1523794997</c:v>
                </c:pt>
                <c:pt idx="3">
                  <c:v>0.1619597441</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0.18118234799999999</c:v>
                </c:pt>
                <c:pt idx="1">
                  <c:v>0.18432533500000001</c:v>
                </c:pt>
                <c:pt idx="2">
                  <c:v>0.18608907869999999</c:v>
                </c:pt>
                <c:pt idx="3">
                  <c:v>0.1970666251</c:v>
                </c:pt>
              </c:numCache>
            </c:numRef>
          </c:val>
          <c:smooth val="0"/>
        </c:ser>
        <c:dLbls>
          <c:showLegendKey val="0"/>
          <c:showVal val="0"/>
          <c:showCatName val="0"/>
          <c:showSerName val="0"/>
          <c:showPercent val="0"/>
          <c:showBubbleSize val="0"/>
        </c:dLbls>
        <c:marker val="1"/>
        <c:smooth val="0"/>
        <c:axId val="134075904"/>
        <c:axId val="134077440"/>
      </c:lineChart>
      <c:catAx>
        <c:axId val="134075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4077440"/>
        <c:crosses val="autoZero"/>
        <c:auto val="1"/>
        <c:lblAlgn val="ctr"/>
        <c:lblOffset val="50"/>
        <c:noMultiLvlLbl val="0"/>
      </c:catAx>
      <c:valAx>
        <c:axId val="1340774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40759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0.25987873719999999</c:v>
                </c:pt>
                <c:pt idx="1">
                  <c:v>0.2564922845</c:v>
                </c:pt>
                <c:pt idx="2">
                  <c:v>0.2541689573</c:v>
                </c:pt>
                <c:pt idx="3">
                  <c:v>0.25879444759999998</c:v>
                </c:pt>
              </c:numCache>
            </c:numRef>
          </c:val>
          <c:smooth val="0"/>
        </c:ser>
        <c:dLbls>
          <c:showLegendKey val="0"/>
          <c:showVal val="0"/>
          <c:showCatName val="0"/>
          <c:showSerName val="0"/>
          <c:showPercent val="0"/>
          <c:showBubbleSize val="0"/>
        </c:dLbls>
        <c:marker val="1"/>
        <c:smooth val="0"/>
        <c:axId val="138774016"/>
        <c:axId val="138775552"/>
      </c:lineChart>
      <c:catAx>
        <c:axId val="138774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775552"/>
        <c:crosses val="autoZero"/>
        <c:auto val="1"/>
        <c:lblAlgn val="ctr"/>
        <c:lblOffset val="50"/>
        <c:noMultiLvlLbl val="0"/>
      </c:catAx>
      <c:valAx>
        <c:axId val="1387755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77401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7.2548609700000002E-2</c:v>
                </c:pt>
                <c:pt idx="1">
                  <c:v>6.9627399300000004E-2</c:v>
                </c:pt>
                <c:pt idx="2">
                  <c:v>7.5499358599999997E-2</c:v>
                </c:pt>
                <c:pt idx="3">
                  <c:v>7.6440387900000004E-2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4.8296048500000001E-2</c:v>
                </c:pt>
                <c:pt idx="1">
                  <c:v>4.2152803900000001E-2</c:v>
                </c:pt>
                <c:pt idx="2">
                  <c:v>3.9582187999999997E-2</c:v>
                </c:pt>
                <c:pt idx="3">
                  <c:v>3.87906446E-2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0">
                  <c:v>2.8643110999999999E-2</c:v>
                </c:pt>
                <c:pt idx="1">
                  <c:v>1.6560030100000001E-2</c:v>
                </c:pt>
                <c:pt idx="2">
                  <c:v>1.7592083599999999E-2</c:v>
                </c:pt>
                <c:pt idx="3">
                  <c:v>2.1106674299999999E-2</c:v>
                </c:pt>
              </c:numCache>
            </c:numRef>
          </c:val>
          <c:smooth val="0"/>
        </c:ser>
        <c:dLbls>
          <c:showLegendKey val="0"/>
          <c:showVal val="0"/>
          <c:showCatName val="0"/>
          <c:showSerName val="0"/>
          <c:showPercent val="0"/>
          <c:showBubbleSize val="0"/>
        </c:dLbls>
        <c:marker val="1"/>
        <c:smooth val="0"/>
        <c:axId val="138898816"/>
        <c:axId val="138929280"/>
      </c:lineChart>
      <c:catAx>
        <c:axId val="138898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929280"/>
        <c:crosses val="autoZero"/>
        <c:auto val="1"/>
        <c:lblAlgn val="ctr"/>
        <c:lblOffset val="50"/>
        <c:noMultiLvlLbl val="0"/>
      </c:catAx>
      <c:valAx>
        <c:axId val="13892928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988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6.6529492499999995E-2</c:v>
                </c:pt>
                <c:pt idx="1">
                  <c:v>6.0329067600000001E-2</c:v>
                </c:pt>
                <c:pt idx="2">
                  <c:v>6.1742642799999997E-2</c:v>
                </c:pt>
                <c:pt idx="3">
                  <c:v>5.2064632E-2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9.1220850500000006E-2</c:v>
                </c:pt>
                <c:pt idx="1">
                  <c:v>8.1048141399999996E-2</c:v>
                </c:pt>
                <c:pt idx="2">
                  <c:v>8.7709174799999998E-2</c:v>
                </c:pt>
                <c:pt idx="3">
                  <c:v>7.2411729499999994E-2</c:v>
                </c:pt>
              </c:numCache>
            </c:numRef>
          </c:val>
          <c:smooth val="0"/>
        </c:ser>
        <c:dLbls>
          <c:showLegendKey val="0"/>
          <c:showVal val="0"/>
          <c:showCatName val="0"/>
          <c:showSerName val="0"/>
          <c:showPercent val="0"/>
          <c:showBubbleSize val="0"/>
        </c:dLbls>
        <c:marker val="1"/>
        <c:smooth val="0"/>
        <c:axId val="139240192"/>
        <c:axId val="141735040"/>
      </c:lineChart>
      <c:catAx>
        <c:axId val="139240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735040"/>
        <c:crosses val="autoZero"/>
        <c:auto val="1"/>
        <c:lblAlgn val="ctr"/>
        <c:lblOffset val="50"/>
        <c:noMultiLvlLbl val="0"/>
      </c:catAx>
      <c:valAx>
        <c:axId val="1417350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2401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0.27489063870000002</c:v>
                </c:pt>
                <c:pt idx="1">
                  <c:v>0.72510936130000003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0.53648462600000002</c:v>
                </c:pt>
                <c:pt idx="1">
                  <c:v>0.51008151010000002</c:v>
                </c:pt>
                <c:pt idx="2">
                  <c:v>0.48862172609999999</c:v>
                </c:pt>
                <c:pt idx="3">
                  <c:v>0.4849424269</c:v>
                </c:pt>
              </c:numCache>
            </c:numRef>
          </c:val>
          <c:smooth val="0"/>
        </c:ser>
        <c:dLbls>
          <c:showLegendKey val="0"/>
          <c:showVal val="0"/>
          <c:showCatName val="0"/>
          <c:showSerName val="0"/>
          <c:showPercent val="0"/>
          <c:showBubbleSize val="0"/>
        </c:dLbls>
        <c:marker val="1"/>
        <c:smooth val="0"/>
        <c:axId val="144742656"/>
        <c:axId val="144920960"/>
      </c:lineChart>
      <c:catAx>
        <c:axId val="144742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920960"/>
        <c:crosses val="autoZero"/>
        <c:auto val="1"/>
        <c:lblAlgn val="ctr"/>
        <c:lblOffset val="50"/>
        <c:noMultiLvlLbl val="0"/>
      </c:catAx>
      <c:valAx>
        <c:axId val="1449209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74265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0.29004130340000001</c:v>
                </c:pt>
                <c:pt idx="1">
                  <c:v>0.28442728439999998</c:v>
                </c:pt>
                <c:pt idx="2">
                  <c:v>0.28724774580000001</c:v>
                </c:pt>
                <c:pt idx="3">
                  <c:v>0.29539415409999997</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0.1037173015</c:v>
                </c:pt>
                <c:pt idx="1">
                  <c:v>9.4809094799999993E-2</c:v>
                </c:pt>
                <c:pt idx="2">
                  <c:v>8.2009446099999994E-2</c:v>
                </c:pt>
                <c:pt idx="3">
                  <c:v>7.7502214299999997E-2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3.44194585E-2</c:v>
                </c:pt>
                <c:pt idx="1">
                  <c:v>2.9601029599999999E-2</c:v>
                </c:pt>
                <c:pt idx="2">
                  <c:v>4.0790038600000002E-2</c:v>
                </c:pt>
                <c:pt idx="3">
                  <c:v>4.3401240000000001E-2</c:v>
                </c:pt>
              </c:numCache>
            </c:numRef>
          </c:val>
          <c:smooth val="0"/>
        </c:ser>
        <c:dLbls>
          <c:showLegendKey val="0"/>
          <c:showVal val="0"/>
          <c:showCatName val="0"/>
          <c:showSerName val="0"/>
          <c:showPercent val="0"/>
          <c:showBubbleSize val="0"/>
        </c:dLbls>
        <c:marker val="1"/>
        <c:smooth val="0"/>
        <c:axId val="145045760"/>
        <c:axId val="145061376"/>
      </c:lineChart>
      <c:catAx>
        <c:axId val="145045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61376"/>
        <c:crosses val="autoZero"/>
        <c:auto val="1"/>
        <c:lblAlgn val="ctr"/>
        <c:lblOffset val="50"/>
        <c:noMultiLvlLbl val="0"/>
      </c:catAx>
      <c:valAx>
        <c:axId val="14506137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0457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0.13217072050000001</c:v>
                </c:pt>
                <c:pt idx="1">
                  <c:v>0.12655512660000001</c:v>
                </c:pt>
                <c:pt idx="2">
                  <c:v>0.1305281237</c:v>
                </c:pt>
                <c:pt idx="3">
                  <c:v>0.13861824619999999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0.17530977510000001</c:v>
                </c:pt>
                <c:pt idx="1">
                  <c:v>0.169026169</c:v>
                </c:pt>
                <c:pt idx="2">
                  <c:v>0.1773293259</c:v>
                </c:pt>
                <c:pt idx="3">
                  <c:v>0.1917626218</c:v>
                </c:pt>
              </c:numCache>
            </c:numRef>
          </c:val>
          <c:smooth val="0"/>
        </c:ser>
        <c:dLbls>
          <c:showLegendKey val="0"/>
          <c:showVal val="0"/>
          <c:showCatName val="0"/>
          <c:showSerName val="0"/>
          <c:showPercent val="0"/>
          <c:showBubbleSize val="0"/>
        </c:dLbls>
        <c:marker val="1"/>
        <c:smooth val="0"/>
        <c:axId val="145131008"/>
        <c:axId val="145132544"/>
      </c:lineChart>
      <c:catAx>
        <c:axId val="145131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132544"/>
        <c:crosses val="autoZero"/>
        <c:auto val="1"/>
        <c:lblAlgn val="ctr"/>
        <c:lblOffset val="50"/>
        <c:noMultiLvlLbl val="0"/>
      </c:catAx>
      <c:valAx>
        <c:axId val="1451325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1310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0.80954391889999999</c:v>
                </c:pt>
                <c:pt idx="1">
                  <c:v>0.79313164349999998</c:v>
                </c:pt>
                <c:pt idx="2">
                  <c:v>0.77265437049999997</c:v>
                </c:pt>
                <c:pt idx="3">
                  <c:v>0.77137096770000002</c:v>
                </c:pt>
              </c:numCache>
            </c:numRef>
          </c:val>
          <c:smooth val="0"/>
        </c:ser>
        <c:dLbls>
          <c:showLegendKey val="0"/>
          <c:showVal val="0"/>
          <c:showCatName val="0"/>
          <c:showSerName val="0"/>
          <c:showPercent val="0"/>
          <c:showBubbleSize val="0"/>
        </c:dLbls>
        <c:marker val="1"/>
        <c:smooth val="0"/>
        <c:axId val="146167296"/>
        <c:axId val="147992960"/>
      </c:lineChart>
      <c:catAx>
        <c:axId val="146167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992960"/>
        <c:crosses val="autoZero"/>
        <c:auto val="1"/>
        <c:lblAlgn val="ctr"/>
        <c:lblOffset val="50"/>
        <c:noMultiLvlLbl val="0"/>
      </c:catAx>
      <c:valAx>
        <c:axId val="147992960"/>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16729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0.50591216220000002</c:v>
                </c:pt>
                <c:pt idx="1">
                  <c:v>0.49959116930000003</c:v>
                </c:pt>
                <c:pt idx="2">
                  <c:v>0.49438652770000002</c:v>
                </c:pt>
                <c:pt idx="3">
                  <c:v>0.49435483870000002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0.36064189190000001</c:v>
                </c:pt>
                <c:pt idx="1">
                  <c:v>0.33319705640000002</c:v>
                </c:pt>
                <c:pt idx="2">
                  <c:v>0.33360064150000002</c:v>
                </c:pt>
                <c:pt idx="3">
                  <c:v>0.33185483869999999</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0.22550675680000001</c:v>
                </c:pt>
                <c:pt idx="1">
                  <c:v>0.1982829109</c:v>
                </c:pt>
                <c:pt idx="2">
                  <c:v>0.20208500400000001</c:v>
                </c:pt>
                <c:pt idx="3">
                  <c:v>0.21491935479999999</c:v>
                </c:pt>
              </c:numCache>
            </c:numRef>
          </c:val>
          <c:smooth val="0"/>
        </c:ser>
        <c:dLbls>
          <c:showLegendKey val="0"/>
          <c:showVal val="0"/>
          <c:showCatName val="0"/>
          <c:showSerName val="0"/>
          <c:showPercent val="0"/>
          <c:showBubbleSize val="0"/>
        </c:dLbls>
        <c:marker val="1"/>
        <c:smooth val="0"/>
        <c:axId val="149286912"/>
        <c:axId val="149288832"/>
      </c:lineChart>
      <c:catAx>
        <c:axId val="149286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288832"/>
        <c:crosses val="autoZero"/>
        <c:auto val="1"/>
        <c:lblAlgn val="ctr"/>
        <c:lblOffset val="50"/>
        <c:noMultiLvlLbl val="0"/>
      </c:catAx>
      <c:valAx>
        <c:axId val="149288832"/>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2869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0.22761824319999999</c:v>
                </c:pt>
                <c:pt idx="1">
                  <c:v>0.2469337694</c:v>
                </c:pt>
                <c:pt idx="2">
                  <c:v>0.23576583800000001</c:v>
                </c:pt>
                <c:pt idx="3">
                  <c:v>0.25725806449999999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0.24197635140000001</c:v>
                </c:pt>
                <c:pt idx="1">
                  <c:v>0.26819296809999998</c:v>
                </c:pt>
                <c:pt idx="2">
                  <c:v>0.26263031279999999</c:v>
                </c:pt>
                <c:pt idx="3">
                  <c:v>0.28588709680000002</c:v>
                </c:pt>
              </c:numCache>
            </c:numRef>
          </c:val>
          <c:smooth val="0"/>
        </c:ser>
        <c:dLbls>
          <c:showLegendKey val="0"/>
          <c:showVal val="0"/>
          <c:showCatName val="0"/>
          <c:showSerName val="0"/>
          <c:showPercent val="0"/>
          <c:showBubbleSize val="0"/>
        </c:dLbls>
        <c:marker val="1"/>
        <c:smooth val="0"/>
        <c:axId val="149623168"/>
        <c:axId val="149624704"/>
      </c:lineChart>
      <c:catAx>
        <c:axId val="149623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624704"/>
        <c:crosses val="autoZero"/>
        <c:auto val="1"/>
        <c:lblAlgn val="ctr"/>
        <c:lblOffset val="50"/>
        <c:noMultiLvlLbl val="0"/>
      </c:catAx>
      <c:valAx>
        <c:axId val="149624704"/>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6231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0.30433675630000001</c:v>
                </c:pt>
                <c:pt idx="1">
                  <c:v>0.27368339050000001</c:v>
                </c:pt>
                <c:pt idx="2">
                  <c:v>0.20009064130000001</c:v>
                </c:pt>
                <c:pt idx="3">
                  <c:v>0.1871116226</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0.91793261479999999</c:v>
                </c:pt>
                <c:pt idx="1">
                  <c:v>0.91632907450000001</c:v>
                </c:pt>
                <c:pt idx="2">
                  <c:v>0.92401238760000004</c:v>
                </c:pt>
                <c:pt idx="3">
                  <c:v>0.92412734939999996</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0.60841890860000003</c:v>
                </c:pt>
                <c:pt idx="1">
                  <c:v>0.59083826740000001</c:v>
                </c:pt>
                <c:pt idx="2">
                  <c:v>0.56900067980000002</c:v>
                </c:pt>
                <c:pt idx="3">
                  <c:v>0.56072113540000001</c:v>
                </c:pt>
              </c:numCache>
            </c:numRef>
          </c:val>
          <c:smooth val="0"/>
        </c:ser>
        <c:dLbls>
          <c:showLegendKey val="0"/>
          <c:showVal val="0"/>
          <c:showCatName val="0"/>
          <c:showSerName val="0"/>
          <c:showPercent val="0"/>
          <c:showBubbleSize val="0"/>
        </c:dLbls>
        <c:marker val="1"/>
        <c:smooth val="0"/>
        <c:axId val="151256448"/>
        <c:axId val="152998656"/>
      </c:lineChart>
      <c:catAx>
        <c:axId val="151256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998656"/>
        <c:crosses val="autoZero"/>
        <c:auto val="1"/>
        <c:lblAlgn val="ctr"/>
        <c:lblOffset val="50"/>
        <c:noMultiLvlLbl val="0"/>
      </c:catAx>
      <c:valAx>
        <c:axId val="1529986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12564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8.0680423871000002</c:v>
                </c:pt>
                <c:pt idx="1">
                  <c:v>6.2661542840999997</c:v>
                </c:pt>
                <c:pt idx="2">
                  <c:v>7.5481313703000001</c:v>
                </c:pt>
                <c:pt idx="3">
                  <c:v>7.3239032389999998</c:v>
                </c:pt>
              </c:numCache>
            </c:numRef>
          </c:val>
          <c:smooth val="0"/>
        </c:ser>
        <c:dLbls>
          <c:showLegendKey val="0"/>
          <c:showVal val="0"/>
          <c:showCatName val="0"/>
          <c:showSerName val="0"/>
          <c:showPercent val="0"/>
          <c:showBubbleSize val="0"/>
        </c:dLbls>
        <c:marker val="1"/>
        <c:smooth val="0"/>
        <c:axId val="155243648"/>
        <c:axId val="155245184"/>
      </c:lineChart>
      <c:catAx>
        <c:axId val="155243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5245184"/>
        <c:crosses val="autoZero"/>
        <c:auto val="1"/>
        <c:lblAlgn val="ctr"/>
        <c:lblOffset val="50"/>
        <c:noMultiLvlLbl val="0"/>
      </c:catAx>
      <c:valAx>
        <c:axId val="155245184"/>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5243648"/>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0.1891708393</c:v>
                </c:pt>
                <c:pt idx="1">
                  <c:v>0.11662511690000001</c:v>
                </c:pt>
                <c:pt idx="2">
                  <c:v>7.8706850999999994E-2</c:v>
                </c:pt>
                <c:pt idx="3">
                  <c:v>6.9198312200000001E-2</c:v>
                </c:pt>
              </c:numCache>
            </c:numRef>
          </c:val>
          <c:smooth val="0"/>
        </c:ser>
        <c:dLbls>
          <c:showLegendKey val="0"/>
          <c:showVal val="0"/>
          <c:showCatName val="0"/>
          <c:showSerName val="0"/>
          <c:showPercent val="0"/>
          <c:showBubbleSize val="0"/>
        </c:dLbls>
        <c:marker val="1"/>
        <c:smooth val="0"/>
        <c:axId val="156360064"/>
        <c:axId val="156365952"/>
      </c:lineChart>
      <c:catAx>
        <c:axId val="156360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6365952"/>
        <c:crosses val="autoZero"/>
        <c:auto val="1"/>
        <c:lblAlgn val="ctr"/>
        <c:lblOffset val="50"/>
        <c:noMultiLvlLbl val="0"/>
      </c:catAx>
      <c:valAx>
        <c:axId val="1563659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63600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0.15675125179999999</c:v>
                </c:pt>
                <c:pt idx="1">
                  <c:v>0.1569024618</c:v>
                </c:pt>
                <c:pt idx="2">
                  <c:v>0.14721655710000001</c:v>
                </c:pt>
                <c:pt idx="3">
                  <c:v>0.15266589950000001</c:v>
                </c:pt>
              </c:numCache>
            </c:numRef>
          </c:val>
          <c:smooth val="0"/>
        </c:ser>
        <c:dLbls>
          <c:showLegendKey val="0"/>
          <c:showVal val="0"/>
          <c:showCatName val="0"/>
          <c:showSerName val="0"/>
          <c:showPercent val="0"/>
          <c:showBubbleSize val="0"/>
        </c:dLbls>
        <c:marker val="1"/>
        <c:smooth val="0"/>
        <c:axId val="158655232"/>
        <c:axId val="161157888"/>
      </c:lineChart>
      <c:catAx>
        <c:axId val="158655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157888"/>
        <c:crosses val="autoZero"/>
        <c:auto val="1"/>
        <c:lblAlgn val="ctr"/>
        <c:lblOffset val="50"/>
        <c:noMultiLvlLbl val="0"/>
      </c:catAx>
      <c:valAx>
        <c:axId val="16115788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6552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17715303530146"/>
                  <c:y val="0"/>
                </c:manualLayout>
              </c:layout>
              <c:spPr/>
              <c:txPr>
                <a:bodyPr/>
                <a:lstStyle/>
                <a:p>
                  <a:pPr>
                    <a:defRPr sz="800">
                      <a:solidFill>
                        <a:sysClr val="windowText" lastClr="000000"/>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4.4969378800000001E-2</c:v>
                </c:pt>
                <c:pt idx="1">
                  <c:v>0.95503062120000004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5.7710260499999999E-2</c:v>
                </c:pt>
                <c:pt idx="1">
                  <c:v>5.3365534399999998E-2</c:v>
                </c:pt>
                <c:pt idx="2">
                  <c:v>5.5744391599999998E-2</c:v>
                </c:pt>
                <c:pt idx="3">
                  <c:v>5.73072497E-2</c:v>
                </c:pt>
              </c:numCache>
            </c:numRef>
          </c:val>
          <c:smooth val="0"/>
        </c:ser>
        <c:dLbls>
          <c:showLegendKey val="0"/>
          <c:showVal val="0"/>
          <c:showCatName val="0"/>
          <c:showSerName val="0"/>
          <c:showPercent val="0"/>
          <c:showBubbleSize val="0"/>
        </c:dLbls>
        <c:marker val="1"/>
        <c:smooth val="0"/>
        <c:axId val="161240960"/>
        <c:axId val="161284096"/>
      </c:lineChart>
      <c:catAx>
        <c:axId val="161240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284096"/>
        <c:crosses val="autoZero"/>
        <c:auto val="1"/>
        <c:lblAlgn val="ctr"/>
        <c:lblOffset val="50"/>
        <c:noMultiLvlLbl val="0"/>
      </c:catAx>
      <c:valAx>
        <c:axId val="16128409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12409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2.3423576299999999E-2</c:v>
                </c:pt>
                <c:pt idx="1">
                  <c:v>2.1891555E-2</c:v>
                </c:pt>
                <c:pt idx="2">
                  <c:v>2.1602840099999999E-2</c:v>
                </c:pt>
                <c:pt idx="3">
                  <c:v>2.0483314200000002E-2</c:v>
                </c:pt>
              </c:numCache>
            </c:numRef>
          </c:val>
          <c:smooth val="0"/>
        </c:ser>
        <c:dLbls>
          <c:showLegendKey val="0"/>
          <c:showVal val="0"/>
          <c:showCatName val="0"/>
          <c:showSerName val="0"/>
          <c:showPercent val="0"/>
          <c:showBubbleSize val="0"/>
        </c:dLbls>
        <c:marker val="1"/>
        <c:smooth val="0"/>
        <c:axId val="161422336"/>
        <c:axId val="161477760"/>
      </c:lineChart>
      <c:catAx>
        <c:axId val="161422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477760"/>
        <c:crosses val="autoZero"/>
        <c:auto val="1"/>
        <c:lblAlgn val="ctr"/>
        <c:lblOffset val="50"/>
        <c:noMultiLvlLbl val="0"/>
      </c:catAx>
      <c:valAx>
        <c:axId val="16147776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14223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0.1346855639</c:v>
                </c:pt>
                <c:pt idx="1">
                  <c:v>0.13399813029999999</c:v>
                </c:pt>
                <c:pt idx="2">
                  <c:v>0.127275474</c:v>
                </c:pt>
                <c:pt idx="3">
                  <c:v>0.12443421559999999</c:v>
                </c:pt>
              </c:numCache>
            </c:numRef>
          </c:val>
          <c:smooth val="0"/>
        </c:ser>
        <c:dLbls>
          <c:showLegendKey val="0"/>
          <c:showVal val="0"/>
          <c:showCatName val="0"/>
          <c:showSerName val="0"/>
          <c:showPercent val="0"/>
          <c:showBubbleSize val="0"/>
        </c:dLbls>
        <c:marker val="1"/>
        <c:smooth val="0"/>
        <c:axId val="167011840"/>
        <c:axId val="167013760"/>
      </c:lineChart>
      <c:catAx>
        <c:axId val="167011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013760"/>
        <c:crosses val="autoZero"/>
        <c:auto val="1"/>
        <c:lblAlgn val="ctr"/>
        <c:lblOffset val="50"/>
        <c:noMultiLvlLbl val="0"/>
      </c:catAx>
      <c:valAx>
        <c:axId val="16701376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0118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3.6832725099999998E-2</c:v>
                </c:pt>
                <c:pt idx="1">
                  <c:v>3.4200685600000003E-2</c:v>
                </c:pt>
                <c:pt idx="2">
                  <c:v>3.1422312899999999E-2</c:v>
                </c:pt>
                <c:pt idx="3">
                  <c:v>3.0763329499999999E-2</c:v>
                </c:pt>
              </c:numCache>
            </c:numRef>
          </c:val>
          <c:smooth val="0"/>
        </c:ser>
        <c:dLbls>
          <c:showLegendKey val="0"/>
          <c:showVal val="0"/>
          <c:showCatName val="0"/>
          <c:showSerName val="0"/>
          <c:showPercent val="0"/>
          <c:showBubbleSize val="0"/>
        </c:dLbls>
        <c:marker val="1"/>
        <c:smooth val="0"/>
        <c:axId val="167436672"/>
        <c:axId val="167438208"/>
      </c:lineChart>
      <c:catAx>
        <c:axId val="167436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438208"/>
        <c:crosses val="autoZero"/>
        <c:auto val="1"/>
        <c:lblAlgn val="ctr"/>
        <c:lblOffset val="50"/>
        <c:noMultiLvlLbl val="0"/>
      </c:catAx>
      <c:valAx>
        <c:axId val="16743820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366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1.4936773299999999E-2</c:v>
                </c:pt>
                <c:pt idx="1">
                  <c:v>1.4724213200000001E-2</c:v>
                </c:pt>
                <c:pt idx="2">
                  <c:v>1.4124933900000001E-2</c:v>
                </c:pt>
                <c:pt idx="3">
                  <c:v>1.0663598E-2</c:v>
                </c:pt>
              </c:numCache>
            </c:numRef>
          </c:val>
          <c:smooth val="0"/>
        </c:ser>
        <c:dLbls>
          <c:showLegendKey val="0"/>
          <c:showVal val="0"/>
          <c:showCatName val="0"/>
          <c:showSerName val="0"/>
          <c:showPercent val="0"/>
          <c:showBubbleSize val="0"/>
        </c:dLbls>
        <c:marker val="1"/>
        <c:smooth val="0"/>
        <c:axId val="167597184"/>
        <c:axId val="167599488"/>
      </c:lineChart>
      <c:catAx>
        <c:axId val="167597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599488"/>
        <c:crosses val="autoZero"/>
        <c:auto val="1"/>
        <c:lblAlgn val="ctr"/>
        <c:lblOffset val="50"/>
        <c:noMultiLvlLbl val="0"/>
      </c:catAx>
      <c:valAx>
        <c:axId val="16759948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5971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8.4783162199999998E-2</c:v>
                </c:pt>
                <c:pt idx="1">
                  <c:v>7.7126830800000004E-2</c:v>
                </c:pt>
                <c:pt idx="2">
                  <c:v>7.04736007E-2</c:v>
                </c:pt>
                <c:pt idx="3">
                  <c:v>6.5592635199999999E-2</c:v>
                </c:pt>
              </c:numCache>
            </c:numRef>
          </c:val>
          <c:smooth val="0"/>
        </c:ser>
        <c:dLbls>
          <c:showLegendKey val="0"/>
          <c:showVal val="0"/>
          <c:showCatName val="0"/>
          <c:showSerName val="0"/>
          <c:showPercent val="0"/>
          <c:showBubbleSize val="0"/>
        </c:dLbls>
        <c:marker val="1"/>
        <c:smooth val="0"/>
        <c:axId val="167800832"/>
        <c:axId val="167803520"/>
      </c:lineChart>
      <c:catAx>
        <c:axId val="167800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803520"/>
        <c:crosses val="autoZero"/>
        <c:auto val="1"/>
        <c:lblAlgn val="ctr"/>
        <c:lblOffset val="50"/>
        <c:noMultiLvlLbl val="0"/>
      </c:catAx>
      <c:valAx>
        <c:axId val="16780352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80083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7.8157084200000004E-2</c:v>
                </c:pt>
                <c:pt idx="1">
                  <c:v>7.1548619399999999E-2</c:v>
                </c:pt>
                <c:pt idx="2">
                  <c:v>6.4832309899999996E-2</c:v>
                </c:pt>
                <c:pt idx="3">
                  <c:v>6.1729886400000003E-2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0.1044083527</c:v>
                </c:pt>
                <c:pt idx="1">
                  <c:v>7.1353620100000001E-2</c:v>
                </c:pt>
                <c:pt idx="2">
                  <c:v>6.3081696000000007E-2</c:v>
                </c:pt>
                <c:pt idx="3">
                  <c:v>6.2023939100000001E-2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0.1001371742</c:v>
                </c:pt>
                <c:pt idx="1">
                  <c:v>9.0298962799999993E-2</c:v>
                </c:pt>
                <c:pt idx="2">
                  <c:v>8.2430806300000006E-2</c:v>
                </c:pt>
                <c:pt idx="3">
                  <c:v>7.2317723799999997E-2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8.8983050800000005E-2</c:v>
                </c:pt>
                <c:pt idx="1">
                  <c:v>9.0909090900000003E-2</c:v>
                </c:pt>
                <c:pt idx="2">
                  <c:v>5.7915057899999997E-2</c:v>
                </c:pt>
                <c:pt idx="3">
                  <c:v>7.1428571400000002E-2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5.8823529399999998E-2</c:v>
                </c:pt>
                <c:pt idx="1">
                  <c:v>5.6892778999999997E-2</c:v>
                </c:pt>
                <c:pt idx="2">
                  <c:v>4.7038327499999998E-2</c:v>
                </c:pt>
                <c:pt idx="3">
                  <c:v>3.4591194999999998E-2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0.1197231834</c:v>
                </c:pt>
                <c:pt idx="1">
                  <c:v>0.1148055207</c:v>
                </c:pt>
                <c:pt idx="2">
                  <c:v>0.11442786069999999</c:v>
                </c:pt>
                <c:pt idx="3">
                  <c:v>0.10218509000000001</c:v>
                </c:pt>
              </c:numCache>
            </c:numRef>
          </c:val>
          <c:smooth val="0"/>
        </c:ser>
        <c:dLbls>
          <c:showLegendKey val="0"/>
          <c:showVal val="0"/>
          <c:showCatName val="0"/>
          <c:showSerName val="0"/>
          <c:showPercent val="0"/>
          <c:showBubbleSize val="0"/>
        </c:dLbls>
        <c:marker val="1"/>
        <c:smooth val="0"/>
        <c:axId val="169445248"/>
        <c:axId val="169446784"/>
      </c:lineChart>
      <c:catAx>
        <c:axId val="169445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446784"/>
        <c:crosses val="autoZero"/>
        <c:auto val="1"/>
        <c:lblAlgn val="ctr"/>
        <c:lblOffset val="50"/>
        <c:noMultiLvlLbl val="0"/>
      </c:catAx>
      <c:valAx>
        <c:axId val="16944678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44524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8.4783162199999998E-2</c:v>
                </c:pt>
                <c:pt idx="1">
                  <c:v>7.7126830800000004E-2</c:v>
                </c:pt>
                <c:pt idx="2">
                  <c:v>7.04736007E-2</c:v>
                </c:pt>
                <c:pt idx="3">
                  <c:v>6.5592635199999999E-2</c:v>
                </c:pt>
              </c:numCache>
            </c:numRef>
          </c:val>
          <c:smooth val="0"/>
        </c:ser>
        <c:dLbls>
          <c:showLegendKey val="0"/>
          <c:showVal val="0"/>
          <c:showCatName val="0"/>
          <c:showSerName val="0"/>
          <c:showPercent val="0"/>
          <c:showBubbleSize val="0"/>
        </c:dLbls>
        <c:marker val="1"/>
        <c:smooth val="0"/>
        <c:axId val="169791872"/>
        <c:axId val="169820544"/>
      </c:lineChart>
      <c:catAx>
        <c:axId val="169791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820544"/>
        <c:crosses val="autoZero"/>
        <c:auto val="1"/>
        <c:lblAlgn val="ctr"/>
        <c:lblOffset val="50"/>
        <c:noMultiLvlLbl val="0"/>
      </c:catAx>
      <c:valAx>
        <c:axId val="16982054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79187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6.04501608E-2</c:v>
                </c:pt>
                <c:pt idx="1">
                  <c:v>5.56531927E-2</c:v>
                </c:pt>
                <c:pt idx="2">
                  <c:v>4.7884187100000003E-2</c:v>
                </c:pt>
                <c:pt idx="3">
                  <c:v>3.69088812E-2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0.1566529492</c:v>
                </c:pt>
                <c:pt idx="1">
                  <c:v>0.13611525090000001</c:v>
                </c:pt>
                <c:pt idx="2">
                  <c:v>0.12218268090000001</c:v>
                </c:pt>
                <c:pt idx="3">
                  <c:v>0.1143876338</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0.13166268889999999</c:v>
                </c:pt>
                <c:pt idx="1">
                  <c:v>0.12827324479999999</c:v>
                </c:pt>
                <c:pt idx="2">
                  <c:v>0.1198797445</c:v>
                </c:pt>
                <c:pt idx="3">
                  <c:v>0.1140250855</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70068992"/>
        <c:axId val="170087936"/>
      </c:lineChart>
      <c:catAx>
        <c:axId val="17006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087936"/>
        <c:crosses val="autoZero"/>
        <c:auto val="1"/>
        <c:lblAlgn val="ctr"/>
        <c:lblOffset val="50"/>
        <c:noMultiLvlLbl val="0"/>
      </c:catAx>
      <c:valAx>
        <c:axId val="17008793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06899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0965622342239664"/>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130</c:v>
                </c:pt>
                <c:pt idx="1">
                  <c:v>5212</c:v>
                </c:pt>
                <c:pt idx="2">
                  <c:v>373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layout>
                <c:manualLayout>
                  <c:x val="0.12793226065946275"/>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329</c:v>
                </c:pt>
                <c:pt idx="1">
                  <c:v>11775</c:v>
                </c:pt>
                <c:pt idx="2">
                  <c:v>931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5141</c:v>
                </c:pt>
                <c:pt idx="1">
                  <c:v>5504</c:v>
                </c:pt>
                <c:pt idx="2">
                  <c:v>5698</c:v>
                </c:pt>
                <c:pt idx="3">
                  <c:v>5715</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11783</c:v>
                </c:pt>
                <c:pt idx="1">
                  <c:v>12836</c:v>
                </c:pt>
                <c:pt idx="2">
                  <c:v>13239</c:v>
                </c:pt>
                <c:pt idx="3">
                  <c:v>13035</c:v>
                </c:pt>
              </c:numCache>
            </c:numRef>
          </c:val>
          <c:smooth val="0"/>
        </c:ser>
        <c:dLbls>
          <c:showLegendKey val="0"/>
          <c:showVal val="0"/>
          <c:showCatName val="0"/>
          <c:showSerName val="0"/>
          <c:showPercent val="0"/>
          <c:showBubbleSize val="0"/>
        </c:dLbls>
        <c:marker val="1"/>
        <c:smooth val="0"/>
        <c:axId val="54873088"/>
        <c:axId val="54875264"/>
      </c:lineChart>
      <c:catAx>
        <c:axId val="54873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875264"/>
        <c:crosses val="autoZero"/>
        <c:auto val="1"/>
        <c:lblAlgn val="ctr"/>
        <c:lblOffset val="50"/>
        <c:noMultiLvlLbl val="0"/>
      </c:catAx>
      <c:valAx>
        <c:axId val="5487526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87308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0.30655514490000002</c:v>
                </c:pt>
                <c:pt idx="1">
                  <c:v>0.29996366279999997</c:v>
                </c:pt>
                <c:pt idx="2">
                  <c:v>0.28606528609999998</c:v>
                </c:pt>
                <c:pt idx="3">
                  <c:v>0.27489063870000002</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0.46391752580000001</c:v>
                </c:pt>
                <c:pt idx="1">
                  <c:v>0.46675145350000002</c:v>
                </c:pt>
                <c:pt idx="2">
                  <c:v>0.45875745880000002</c:v>
                </c:pt>
                <c:pt idx="3">
                  <c:v>0.44024496940000002</c:v>
                </c:pt>
              </c:numCache>
            </c:numRef>
          </c:val>
          <c:smooth val="0"/>
        </c:ser>
        <c:dLbls>
          <c:showLegendKey val="0"/>
          <c:showVal val="0"/>
          <c:showCatName val="0"/>
          <c:showSerName val="0"/>
          <c:showPercent val="0"/>
          <c:showBubbleSize val="0"/>
        </c:dLbls>
        <c:marker val="1"/>
        <c:smooth val="0"/>
        <c:axId val="61402112"/>
        <c:axId val="61465344"/>
      </c:lineChart>
      <c:catAx>
        <c:axId val="61402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465344"/>
        <c:crosses val="autoZero"/>
        <c:auto val="1"/>
        <c:lblAlgn val="ctr"/>
        <c:lblOffset val="50"/>
        <c:noMultiLvlLbl val="0"/>
      </c:catAx>
      <c:valAx>
        <c:axId val="614653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4021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16.2%</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1,038</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27.5%</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3.5%</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225</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3,331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11134</v>
      </c>
      <c r="G25" s="84">
        <v>12133</v>
      </c>
      <c r="H25" s="84">
        <v>12485</v>
      </c>
      <c r="I25" s="84">
        <v>12252</v>
      </c>
      <c r="J25" s="84"/>
      <c r="K25" s="84"/>
      <c r="L25" s="84"/>
      <c r="M25" s="84"/>
      <c r="N25" s="84"/>
      <c r="O25" s="84"/>
    </row>
    <row r="26" spans="1:16" s="9" customFormat="1" ht="15" customHeight="1" x14ac:dyDescent="0.2">
      <c r="A26" s="241" t="s">
        <v>259</v>
      </c>
      <c r="B26" s="242"/>
      <c r="C26" s="242"/>
      <c r="D26" s="242"/>
      <c r="E26" s="243"/>
      <c r="F26" s="84">
        <v>9330</v>
      </c>
      <c r="G26" s="84">
        <v>10091</v>
      </c>
      <c r="H26" s="84">
        <v>10280</v>
      </c>
      <c r="I26" s="84">
        <v>9997</v>
      </c>
      <c r="J26" s="84"/>
      <c r="K26" s="84"/>
      <c r="L26" s="84"/>
      <c r="M26" s="84"/>
      <c r="N26" s="84"/>
      <c r="O26" s="84"/>
    </row>
    <row r="27" spans="1:16" s="82" customFormat="1" ht="15" customHeight="1" x14ac:dyDescent="0.25">
      <c r="A27" s="241" t="s">
        <v>260</v>
      </c>
      <c r="B27" s="242"/>
      <c r="C27" s="242"/>
      <c r="D27" s="242"/>
      <c r="E27" s="243"/>
      <c r="F27" s="116">
        <v>0.83797377399999995</v>
      </c>
      <c r="G27" s="116">
        <v>0.831698673</v>
      </c>
      <c r="H27" s="116">
        <v>0.8233880657</v>
      </c>
      <c r="I27" s="116">
        <v>0.81594841659999995</v>
      </c>
      <c r="J27" s="116"/>
      <c r="K27" s="116"/>
      <c r="L27" s="116"/>
      <c r="M27" s="116"/>
      <c r="N27" s="116"/>
      <c r="O27" s="116"/>
    </row>
    <row r="28" spans="1:16" s="9" customFormat="1" ht="15" customHeight="1" x14ac:dyDescent="0.2">
      <c r="A28" s="168" t="s">
        <v>76</v>
      </c>
      <c r="B28" s="169"/>
      <c r="C28" s="169"/>
      <c r="D28" s="169"/>
      <c r="E28" s="170"/>
      <c r="F28" s="58">
        <v>690</v>
      </c>
      <c r="G28" s="58">
        <v>705</v>
      </c>
      <c r="H28" s="58">
        <v>708</v>
      </c>
      <c r="I28" s="58">
        <v>702</v>
      </c>
      <c r="J28" s="58"/>
      <c r="K28" s="58"/>
      <c r="L28" s="58"/>
      <c r="M28" s="58"/>
      <c r="N28" s="58"/>
      <c r="O28" s="58"/>
    </row>
    <row r="29" spans="1:16" s="9" customFormat="1" ht="15" customHeight="1" x14ac:dyDescent="0.2">
      <c r="A29" s="168" t="s">
        <v>77</v>
      </c>
      <c r="B29" s="169"/>
      <c r="C29" s="169"/>
      <c r="D29" s="169"/>
      <c r="E29" s="170"/>
      <c r="F29" s="116">
        <v>7.3954983899999993E-2</v>
      </c>
      <c r="G29" s="116">
        <v>6.9864235499999996E-2</v>
      </c>
      <c r="H29" s="116">
        <v>6.8871595300000005E-2</v>
      </c>
      <c r="I29" s="116">
        <v>7.0221066299999996E-2</v>
      </c>
      <c r="J29" s="116"/>
      <c r="K29" s="116"/>
      <c r="L29" s="116"/>
      <c r="M29" s="116"/>
      <c r="N29" s="116"/>
      <c r="O29" s="116"/>
    </row>
    <row r="30" spans="1:16" s="9" customFormat="1" ht="15" customHeight="1" x14ac:dyDescent="0.2">
      <c r="A30" s="168" t="s">
        <v>78</v>
      </c>
      <c r="B30" s="169"/>
      <c r="C30" s="169"/>
      <c r="D30" s="169"/>
      <c r="E30" s="170"/>
      <c r="F30" s="58">
        <v>704</v>
      </c>
      <c r="G30" s="58">
        <v>719</v>
      </c>
      <c r="H30" s="58">
        <v>714</v>
      </c>
      <c r="I30" s="58">
        <v>701</v>
      </c>
      <c r="J30" s="58"/>
      <c r="K30" s="58"/>
      <c r="L30" s="58"/>
      <c r="M30" s="58"/>
      <c r="N30" s="58"/>
      <c r="O30" s="58"/>
    </row>
    <row r="31" spans="1:16" s="10" customFormat="1" ht="15" customHeight="1" x14ac:dyDescent="0.2">
      <c r="A31" s="168" t="s">
        <v>79</v>
      </c>
      <c r="B31" s="169"/>
      <c r="C31" s="169"/>
      <c r="D31" s="169"/>
      <c r="E31" s="170"/>
      <c r="F31" s="116">
        <v>7.5455519799999995E-2</v>
      </c>
      <c r="G31" s="116">
        <v>7.1251610300000004E-2</v>
      </c>
      <c r="H31" s="116">
        <v>6.94552529E-2</v>
      </c>
      <c r="I31" s="116">
        <v>7.0121036299999995E-2</v>
      </c>
      <c r="J31" s="116"/>
      <c r="K31" s="116"/>
      <c r="L31" s="116"/>
      <c r="M31" s="116"/>
      <c r="N31" s="116"/>
      <c r="O31" s="116"/>
      <c r="P31" s="83"/>
    </row>
    <row r="32" spans="1:16" s="10" customFormat="1" ht="15" customHeight="1" x14ac:dyDescent="0.2">
      <c r="A32" s="241" t="s">
        <v>80</v>
      </c>
      <c r="B32" s="242"/>
      <c r="C32" s="242"/>
      <c r="D32" s="242"/>
      <c r="E32" s="243"/>
      <c r="F32" s="58">
        <v>1538</v>
      </c>
      <c r="G32" s="58">
        <v>1674</v>
      </c>
      <c r="H32" s="58">
        <v>1682</v>
      </c>
      <c r="I32" s="58">
        <v>1723</v>
      </c>
      <c r="J32" s="58"/>
      <c r="K32" s="58"/>
      <c r="L32" s="58"/>
      <c r="M32" s="58"/>
      <c r="N32" s="58"/>
      <c r="O32" s="58"/>
    </row>
    <row r="33" spans="1:15" s="10" customFormat="1" ht="15" customHeight="1" x14ac:dyDescent="0.2">
      <c r="A33" s="241" t="s">
        <v>81</v>
      </c>
      <c r="B33" s="242"/>
      <c r="C33" s="242"/>
      <c r="D33" s="242"/>
      <c r="E33" s="243"/>
      <c r="F33" s="116">
        <v>0.16484458739999999</v>
      </c>
      <c r="G33" s="116">
        <v>0.1658903974</v>
      </c>
      <c r="H33" s="116">
        <v>0.16361867699999999</v>
      </c>
      <c r="I33" s="116">
        <v>0.17235170550000001</v>
      </c>
      <c r="J33" s="116"/>
      <c r="K33" s="116"/>
      <c r="L33" s="116"/>
      <c r="M33" s="116"/>
      <c r="N33" s="116"/>
      <c r="O33" s="116"/>
    </row>
    <row r="34" spans="1:15" s="10" customFormat="1" ht="15" customHeight="1" x14ac:dyDescent="0.2">
      <c r="A34" s="241" t="s">
        <v>272</v>
      </c>
      <c r="B34" s="242"/>
      <c r="C34" s="242"/>
      <c r="D34" s="242"/>
      <c r="E34" s="243"/>
      <c r="F34" s="84">
        <v>3859</v>
      </c>
      <c r="G34" s="84">
        <v>4090</v>
      </c>
      <c r="H34" s="84">
        <v>4116</v>
      </c>
      <c r="I34" s="84">
        <v>3896</v>
      </c>
      <c r="J34" s="84"/>
      <c r="K34" s="84"/>
      <c r="L34" s="84"/>
      <c r="M34" s="84"/>
      <c r="N34" s="84"/>
      <c r="O34" s="84"/>
    </row>
    <row r="35" spans="1:15" s="10" customFormat="1" ht="15" customHeight="1" x14ac:dyDescent="0.2">
      <c r="A35" s="241" t="s">
        <v>273</v>
      </c>
      <c r="B35" s="242"/>
      <c r="C35" s="242"/>
      <c r="D35" s="242"/>
      <c r="E35" s="243"/>
      <c r="F35" s="116">
        <v>0.4136120043</v>
      </c>
      <c r="G35" s="116">
        <v>0.40531166390000001</v>
      </c>
      <c r="H35" s="116">
        <v>0.40038910509999998</v>
      </c>
      <c r="I35" s="116">
        <v>0.38971691510000001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4975</v>
      </c>
      <c r="G25" s="84">
        <v>5472</v>
      </c>
      <c r="H25" s="84">
        <v>5609</v>
      </c>
      <c r="I25" s="84">
        <v>5416</v>
      </c>
      <c r="J25" s="84"/>
      <c r="K25" s="84"/>
      <c r="L25" s="84"/>
      <c r="M25" s="84"/>
      <c r="N25" s="84"/>
      <c r="O25" s="84"/>
    </row>
    <row r="26" spans="1:16" s="9" customFormat="1" ht="15" customHeight="1" x14ac:dyDescent="0.2">
      <c r="A26" s="241" t="s">
        <v>259</v>
      </c>
      <c r="B26" s="242"/>
      <c r="C26" s="242"/>
      <c r="D26" s="242"/>
      <c r="E26" s="243"/>
      <c r="F26" s="84">
        <v>4783</v>
      </c>
      <c r="G26" s="84">
        <v>5314</v>
      </c>
      <c r="H26" s="84">
        <v>5457</v>
      </c>
      <c r="I26" s="84">
        <v>5259</v>
      </c>
      <c r="J26" s="84"/>
      <c r="K26" s="84"/>
      <c r="L26" s="84"/>
      <c r="M26" s="84"/>
      <c r="N26" s="84"/>
      <c r="O26" s="84"/>
    </row>
    <row r="27" spans="1:16" s="143" customFormat="1" ht="15" customHeight="1" x14ac:dyDescent="0.25">
      <c r="A27" s="241" t="s">
        <v>260</v>
      </c>
      <c r="B27" s="242"/>
      <c r="C27" s="242"/>
      <c r="D27" s="242"/>
      <c r="E27" s="243"/>
      <c r="F27" s="116">
        <v>0.96140703520000004</v>
      </c>
      <c r="G27" s="116">
        <v>0.97112573099999999</v>
      </c>
      <c r="H27" s="116">
        <v>0.97290069530000001</v>
      </c>
      <c r="I27" s="116">
        <v>0.97101181680000004</v>
      </c>
      <c r="J27" s="116"/>
      <c r="K27" s="116"/>
      <c r="L27" s="116"/>
      <c r="M27" s="116"/>
      <c r="N27" s="116"/>
      <c r="O27" s="116"/>
    </row>
    <row r="28" spans="1:16" s="9" customFormat="1" ht="15" customHeight="1" x14ac:dyDescent="0.2">
      <c r="A28" s="168" t="s">
        <v>76</v>
      </c>
      <c r="B28" s="169"/>
      <c r="C28" s="169"/>
      <c r="D28" s="169"/>
      <c r="E28" s="170"/>
      <c r="F28" s="58">
        <v>31</v>
      </c>
      <c r="G28" s="58">
        <v>29</v>
      </c>
      <c r="H28" s="58">
        <v>40</v>
      </c>
      <c r="I28" s="58">
        <v>38</v>
      </c>
      <c r="J28" s="58"/>
      <c r="K28" s="58"/>
      <c r="L28" s="58"/>
      <c r="M28" s="58"/>
      <c r="N28" s="58"/>
      <c r="O28" s="58"/>
    </row>
    <row r="29" spans="1:16" s="9" customFormat="1" ht="15" customHeight="1" x14ac:dyDescent="0.2">
      <c r="A29" s="168" t="s">
        <v>77</v>
      </c>
      <c r="B29" s="169"/>
      <c r="C29" s="169"/>
      <c r="D29" s="169"/>
      <c r="E29" s="170"/>
      <c r="F29" s="116">
        <v>6.4812879000000004E-3</v>
      </c>
      <c r="G29" s="116">
        <v>5.4572826000000001E-3</v>
      </c>
      <c r="H29" s="116">
        <v>7.3300348000000003E-3</v>
      </c>
      <c r="I29" s="116">
        <v>7.2257082999999996E-3</v>
      </c>
      <c r="J29" s="116"/>
      <c r="K29" s="116"/>
      <c r="L29" s="116"/>
      <c r="M29" s="116"/>
      <c r="N29" s="116"/>
      <c r="O29" s="116"/>
    </row>
    <row r="30" spans="1:16" s="9" customFormat="1" ht="15" customHeight="1" x14ac:dyDescent="0.2">
      <c r="A30" s="168" t="s">
        <v>78</v>
      </c>
      <c r="B30" s="169"/>
      <c r="C30" s="169"/>
      <c r="D30" s="169"/>
      <c r="E30" s="170"/>
      <c r="F30" s="58" t="s">
        <v>334</v>
      </c>
      <c r="G30" s="58">
        <v>11</v>
      </c>
      <c r="H30" s="58">
        <v>11</v>
      </c>
      <c r="I30" s="58">
        <v>11</v>
      </c>
      <c r="J30" s="58"/>
      <c r="K30" s="58"/>
      <c r="L30" s="58"/>
      <c r="M30" s="58"/>
      <c r="N30" s="58"/>
      <c r="O30" s="58"/>
    </row>
    <row r="31" spans="1:16" s="10" customFormat="1" ht="15" customHeight="1" x14ac:dyDescent="0.2">
      <c r="A31" s="168" t="s">
        <v>79</v>
      </c>
      <c r="B31" s="169"/>
      <c r="C31" s="169"/>
      <c r="D31" s="169"/>
      <c r="E31" s="170"/>
      <c r="F31" s="116"/>
      <c r="G31" s="116">
        <v>2.0700037999999998E-3</v>
      </c>
      <c r="H31" s="116">
        <v>2.0157596E-3</v>
      </c>
      <c r="I31" s="116">
        <v>2.0916524E-3</v>
      </c>
      <c r="J31" s="116"/>
      <c r="K31" s="116"/>
      <c r="L31" s="116"/>
      <c r="M31" s="116"/>
      <c r="N31" s="116"/>
      <c r="O31" s="116"/>
      <c r="P31" s="83"/>
    </row>
    <row r="32" spans="1:16" s="10" customFormat="1" ht="15" customHeight="1" x14ac:dyDescent="0.2">
      <c r="A32" s="241" t="s">
        <v>80</v>
      </c>
      <c r="B32" s="242"/>
      <c r="C32" s="242"/>
      <c r="D32" s="242"/>
      <c r="E32" s="243"/>
      <c r="F32" s="58">
        <v>587</v>
      </c>
      <c r="G32" s="58">
        <v>684</v>
      </c>
      <c r="H32" s="58">
        <v>697</v>
      </c>
      <c r="I32" s="58">
        <v>686</v>
      </c>
      <c r="J32" s="58"/>
      <c r="K32" s="58"/>
      <c r="L32" s="58"/>
      <c r="M32" s="58"/>
      <c r="N32" s="58"/>
      <c r="O32" s="58"/>
    </row>
    <row r="33" spans="1:16" s="10" customFormat="1" ht="15" customHeight="1" x14ac:dyDescent="0.2">
      <c r="A33" s="241" t="s">
        <v>81</v>
      </c>
      <c r="B33" s="242"/>
      <c r="C33" s="242"/>
      <c r="D33" s="242"/>
      <c r="E33" s="243"/>
      <c r="F33" s="116">
        <v>0.1227263224</v>
      </c>
      <c r="G33" s="116">
        <v>0.12871659769999999</v>
      </c>
      <c r="H33" s="116">
        <v>0.1277258567</v>
      </c>
      <c r="I33" s="116">
        <v>0.13044305</v>
      </c>
      <c r="J33" s="116"/>
      <c r="K33" s="116"/>
      <c r="L33" s="116"/>
      <c r="M33" s="116"/>
      <c r="N33" s="116"/>
      <c r="O33" s="116"/>
    </row>
    <row r="34" spans="1:16" s="10" customFormat="1" ht="15" customHeight="1" x14ac:dyDescent="0.2">
      <c r="A34" s="241" t="s">
        <v>272</v>
      </c>
      <c r="B34" s="242"/>
      <c r="C34" s="242"/>
      <c r="D34" s="242"/>
      <c r="E34" s="243"/>
      <c r="F34" s="84">
        <v>1702</v>
      </c>
      <c r="G34" s="84">
        <v>1821</v>
      </c>
      <c r="H34" s="84">
        <v>1798</v>
      </c>
      <c r="I34" s="84">
        <v>1723</v>
      </c>
      <c r="J34" s="84"/>
      <c r="K34" s="84"/>
      <c r="L34" s="84"/>
      <c r="M34" s="84"/>
      <c r="N34" s="84"/>
      <c r="O34" s="84"/>
    </row>
    <row r="35" spans="1:16" s="10" customFormat="1" ht="15" customHeight="1" x14ac:dyDescent="0.2">
      <c r="A35" s="241" t="s">
        <v>273</v>
      </c>
      <c r="B35" s="242"/>
      <c r="C35" s="242"/>
      <c r="D35" s="242"/>
      <c r="E35" s="243"/>
      <c r="F35" s="116">
        <v>0.35584361279999999</v>
      </c>
      <c r="G35" s="116">
        <v>0.34267971400000002</v>
      </c>
      <c r="H35" s="116">
        <v>0.32948506509999997</v>
      </c>
      <c r="I35" s="116">
        <v>0.32762882679999999</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3791</v>
      </c>
      <c r="G25" s="84">
        <v>4215</v>
      </c>
      <c r="H25" s="84">
        <v>4382</v>
      </c>
      <c r="I25" s="84">
        <v>4356</v>
      </c>
      <c r="J25" s="84"/>
      <c r="K25" s="84"/>
      <c r="L25" s="84"/>
      <c r="M25" s="84"/>
      <c r="N25" s="84"/>
      <c r="O25" s="84"/>
    </row>
    <row r="26" spans="1:16" s="9" customFormat="1" ht="15" customHeight="1" x14ac:dyDescent="0.2">
      <c r="A26" s="241" t="s">
        <v>259</v>
      </c>
      <c r="B26" s="242"/>
      <c r="C26" s="242"/>
      <c r="D26" s="242"/>
      <c r="E26" s="243"/>
      <c r="F26" s="84">
        <v>2179</v>
      </c>
      <c r="G26" s="84">
        <v>2331</v>
      </c>
      <c r="H26" s="84">
        <v>2329</v>
      </c>
      <c r="I26" s="84">
        <v>2258</v>
      </c>
      <c r="J26" s="84"/>
      <c r="K26" s="84"/>
      <c r="L26" s="84"/>
      <c r="M26" s="84"/>
      <c r="N26" s="84"/>
      <c r="O26" s="84"/>
    </row>
    <row r="27" spans="1:16" s="143" customFormat="1" ht="15" customHeight="1" x14ac:dyDescent="0.25">
      <c r="A27" s="241" t="s">
        <v>260</v>
      </c>
      <c r="B27" s="242"/>
      <c r="C27" s="242"/>
      <c r="D27" s="242"/>
      <c r="E27" s="243"/>
      <c r="F27" s="116">
        <v>0.57478237929999998</v>
      </c>
      <c r="G27" s="116">
        <v>0.55302491099999995</v>
      </c>
      <c r="H27" s="116">
        <v>0.53149246920000004</v>
      </c>
      <c r="I27" s="116">
        <v>0.51836547290000001</v>
      </c>
      <c r="J27" s="116"/>
      <c r="K27" s="116"/>
      <c r="L27" s="116"/>
      <c r="M27" s="116"/>
      <c r="N27" s="116"/>
      <c r="O27" s="116"/>
    </row>
    <row r="28" spans="1:16" s="9" customFormat="1" ht="15" customHeight="1" x14ac:dyDescent="0.2">
      <c r="A28" s="168" t="s">
        <v>76</v>
      </c>
      <c r="B28" s="169"/>
      <c r="C28" s="169"/>
      <c r="D28" s="169"/>
      <c r="E28" s="170"/>
      <c r="F28" s="58">
        <v>126</v>
      </c>
      <c r="G28" s="58">
        <v>146</v>
      </c>
      <c r="H28" s="58">
        <v>129</v>
      </c>
      <c r="I28" s="58">
        <v>128</v>
      </c>
      <c r="J28" s="58"/>
      <c r="K28" s="58"/>
      <c r="L28" s="58"/>
      <c r="M28" s="58"/>
      <c r="N28" s="58"/>
      <c r="O28" s="58"/>
    </row>
    <row r="29" spans="1:16" s="9" customFormat="1" ht="15" customHeight="1" x14ac:dyDescent="0.2">
      <c r="A29" s="168" t="s">
        <v>77</v>
      </c>
      <c r="B29" s="169"/>
      <c r="C29" s="169"/>
      <c r="D29" s="169"/>
      <c r="E29" s="170"/>
      <c r="F29" s="116">
        <v>5.7824690200000001E-2</v>
      </c>
      <c r="G29" s="116">
        <v>6.2634062599999998E-2</v>
      </c>
      <c r="H29" s="116">
        <v>5.5388578799999998E-2</v>
      </c>
      <c r="I29" s="116">
        <v>5.6687333899999998E-2</v>
      </c>
      <c r="J29" s="116"/>
      <c r="K29" s="116"/>
      <c r="L29" s="116"/>
      <c r="M29" s="116"/>
      <c r="N29" s="116"/>
      <c r="O29" s="116"/>
    </row>
    <row r="30" spans="1:16" s="9" customFormat="1" ht="15" customHeight="1" x14ac:dyDescent="0.2">
      <c r="A30" s="168" t="s">
        <v>78</v>
      </c>
      <c r="B30" s="169"/>
      <c r="C30" s="169"/>
      <c r="D30" s="169"/>
      <c r="E30" s="170"/>
      <c r="F30" s="58">
        <v>146</v>
      </c>
      <c r="G30" s="58">
        <v>156</v>
      </c>
      <c r="H30" s="58">
        <v>140</v>
      </c>
      <c r="I30" s="58">
        <v>150</v>
      </c>
      <c r="J30" s="58"/>
      <c r="K30" s="58"/>
      <c r="L30" s="58"/>
      <c r="M30" s="58"/>
      <c r="N30" s="58"/>
      <c r="O30" s="58"/>
    </row>
    <row r="31" spans="1:16" s="10" customFormat="1" ht="15" customHeight="1" x14ac:dyDescent="0.2">
      <c r="A31" s="168" t="s">
        <v>79</v>
      </c>
      <c r="B31" s="169"/>
      <c r="C31" s="169"/>
      <c r="D31" s="169"/>
      <c r="E31" s="170"/>
      <c r="F31" s="116">
        <v>6.7003212500000006E-2</v>
      </c>
      <c r="G31" s="116">
        <v>6.6924066899999995E-2</v>
      </c>
      <c r="H31" s="116">
        <v>6.0111635900000002E-2</v>
      </c>
      <c r="I31" s="116">
        <v>6.6430469399999997E-2</v>
      </c>
      <c r="J31" s="116"/>
      <c r="K31" s="116"/>
      <c r="L31" s="116"/>
      <c r="M31" s="116"/>
      <c r="N31" s="116"/>
      <c r="O31" s="116"/>
      <c r="P31" s="83"/>
    </row>
    <row r="32" spans="1:16" s="10" customFormat="1" ht="15" customHeight="1" x14ac:dyDescent="0.2">
      <c r="A32" s="241" t="s">
        <v>80</v>
      </c>
      <c r="B32" s="242"/>
      <c r="C32" s="242"/>
      <c r="D32" s="242"/>
      <c r="E32" s="243"/>
      <c r="F32" s="58">
        <v>288</v>
      </c>
      <c r="G32" s="58">
        <v>310</v>
      </c>
      <c r="H32" s="58">
        <v>268</v>
      </c>
      <c r="I32" s="58">
        <v>307</v>
      </c>
      <c r="J32" s="58"/>
      <c r="K32" s="58"/>
      <c r="L32" s="58"/>
      <c r="M32" s="58"/>
      <c r="N32" s="58"/>
      <c r="O32" s="58"/>
    </row>
    <row r="33" spans="1:15" s="10" customFormat="1" ht="15" customHeight="1" x14ac:dyDescent="0.2">
      <c r="A33" s="241" t="s">
        <v>81</v>
      </c>
      <c r="B33" s="242"/>
      <c r="C33" s="242"/>
      <c r="D33" s="242"/>
      <c r="E33" s="243"/>
      <c r="F33" s="116">
        <v>0.13217072050000001</v>
      </c>
      <c r="G33" s="116">
        <v>0.13299013300000001</v>
      </c>
      <c r="H33" s="116">
        <v>0.1150708459</v>
      </c>
      <c r="I33" s="116">
        <v>0.1359610275</v>
      </c>
      <c r="J33" s="116"/>
      <c r="K33" s="116"/>
      <c r="L33" s="116"/>
      <c r="M33" s="116"/>
      <c r="N33" s="116"/>
      <c r="O33" s="116"/>
    </row>
    <row r="34" spans="1:15" s="10" customFormat="1" ht="15" customHeight="1" x14ac:dyDescent="0.2">
      <c r="A34" s="241" t="s">
        <v>272</v>
      </c>
      <c r="B34" s="242"/>
      <c r="C34" s="242"/>
      <c r="D34" s="242"/>
      <c r="E34" s="243"/>
      <c r="F34" s="84">
        <v>1030</v>
      </c>
      <c r="G34" s="84">
        <v>1026</v>
      </c>
      <c r="H34" s="84">
        <v>1023</v>
      </c>
      <c r="I34" s="84">
        <v>1028</v>
      </c>
      <c r="J34" s="84"/>
      <c r="K34" s="84"/>
      <c r="L34" s="84"/>
      <c r="M34" s="84"/>
      <c r="N34" s="84"/>
      <c r="O34" s="84"/>
    </row>
    <row r="35" spans="1:15" s="10" customFormat="1" ht="15" customHeight="1" x14ac:dyDescent="0.2">
      <c r="A35" s="241" t="s">
        <v>273</v>
      </c>
      <c r="B35" s="242"/>
      <c r="C35" s="242"/>
      <c r="D35" s="242"/>
      <c r="E35" s="243"/>
      <c r="F35" s="116">
        <v>0.47269389630000003</v>
      </c>
      <c r="G35" s="116">
        <v>0.4401544402</v>
      </c>
      <c r="H35" s="116">
        <v>0.43924431089999999</v>
      </c>
      <c r="I35" s="116">
        <v>0.45527015059999998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2368</v>
      </c>
      <c r="G25" s="84">
        <v>2446</v>
      </c>
      <c r="H25" s="84">
        <v>2494</v>
      </c>
      <c r="I25" s="84">
        <v>2480</v>
      </c>
      <c r="J25" s="84"/>
      <c r="K25" s="84"/>
      <c r="L25" s="84"/>
      <c r="M25" s="84"/>
      <c r="N25" s="84"/>
      <c r="O25" s="84"/>
    </row>
    <row r="26" spans="1:16" s="9" customFormat="1" ht="15" customHeight="1" x14ac:dyDescent="0.2">
      <c r="A26" s="241" t="s">
        <v>259</v>
      </c>
      <c r="B26" s="242"/>
      <c r="C26" s="242"/>
      <c r="D26" s="242"/>
      <c r="E26" s="243"/>
      <c r="F26" s="84">
        <v>2368</v>
      </c>
      <c r="G26" s="84">
        <v>2446</v>
      </c>
      <c r="H26" s="84">
        <v>2494</v>
      </c>
      <c r="I26" s="84">
        <v>2480</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533</v>
      </c>
      <c r="G28" s="58">
        <v>530</v>
      </c>
      <c r="H28" s="58">
        <v>539</v>
      </c>
      <c r="I28" s="58">
        <v>536</v>
      </c>
      <c r="J28" s="58"/>
      <c r="K28" s="58"/>
      <c r="L28" s="58"/>
      <c r="M28" s="58"/>
      <c r="N28" s="58"/>
      <c r="O28" s="58"/>
    </row>
    <row r="29" spans="1:16" s="9" customFormat="1" ht="15" customHeight="1" x14ac:dyDescent="0.2">
      <c r="A29" s="168" t="s">
        <v>77</v>
      </c>
      <c r="B29" s="169"/>
      <c r="C29" s="169"/>
      <c r="D29" s="169"/>
      <c r="E29" s="170"/>
      <c r="F29" s="116">
        <v>0.2250844595</v>
      </c>
      <c r="G29" s="116">
        <v>0.2166802944</v>
      </c>
      <c r="H29" s="116">
        <v>0.21611868479999999</v>
      </c>
      <c r="I29" s="116">
        <v>0.2161290323</v>
      </c>
      <c r="J29" s="116"/>
      <c r="K29" s="116"/>
      <c r="L29" s="116"/>
      <c r="M29" s="116"/>
      <c r="N29" s="116"/>
      <c r="O29" s="116"/>
    </row>
    <row r="30" spans="1:16" s="9" customFormat="1" ht="15" customHeight="1" x14ac:dyDescent="0.2">
      <c r="A30" s="168" t="s">
        <v>78</v>
      </c>
      <c r="B30" s="169"/>
      <c r="C30" s="169"/>
      <c r="D30" s="169"/>
      <c r="E30" s="170"/>
      <c r="F30" s="58">
        <v>548</v>
      </c>
      <c r="G30" s="58">
        <v>552</v>
      </c>
      <c r="H30" s="58">
        <v>563</v>
      </c>
      <c r="I30" s="58">
        <v>540</v>
      </c>
      <c r="J30" s="58"/>
      <c r="K30" s="58"/>
      <c r="L30" s="58"/>
      <c r="M30" s="58"/>
      <c r="N30" s="58"/>
      <c r="O30" s="58"/>
    </row>
    <row r="31" spans="1:16" s="10" customFormat="1" ht="15" customHeight="1" x14ac:dyDescent="0.2">
      <c r="A31" s="168" t="s">
        <v>79</v>
      </c>
      <c r="B31" s="169"/>
      <c r="C31" s="169"/>
      <c r="D31" s="169"/>
      <c r="E31" s="170"/>
      <c r="F31" s="116">
        <v>0.23141891889999999</v>
      </c>
      <c r="G31" s="116">
        <v>0.22567457069999999</v>
      </c>
      <c r="H31" s="116">
        <v>0.2257417803</v>
      </c>
      <c r="I31" s="116">
        <v>0.21774193550000001</v>
      </c>
      <c r="J31" s="116"/>
      <c r="K31" s="116"/>
      <c r="L31" s="116"/>
      <c r="M31" s="116"/>
      <c r="N31" s="116"/>
      <c r="O31" s="116"/>
      <c r="P31" s="83"/>
    </row>
    <row r="32" spans="1:16" s="10" customFormat="1" ht="15" customHeight="1" x14ac:dyDescent="0.2">
      <c r="A32" s="241" t="s">
        <v>80</v>
      </c>
      <c r="B32" s="242"/>
      <c r="C32" s="242"/>
      <c r="D32" s="242"/>
      <c r="E32" s="243"/>
      <c r="F32" s="58">
        <v>663</v>
      </c>
      <c r="G32" s="58">
        <v>680</v>
      </c>
      <c r="H32" s="58">
        <v>717</v>
      </c>
      <c r="I32" s="58">
        <v>730</v>
      </c>
      <c r="J32" s="58"/>
      <c r="K32" s="58"/>
      <c r="L32" s="58"/>
      <c r="M32" s="58"/>
      <c r="N32" s="58"/>
      <c r="O32" s="58"/>
    </row>
    <row r="33" spans="1:15" s="10" customFormat="1" ht="15" customHeight="1" x14ac:dyDescent="0.2">
      <c r="A33" s="241" t="s">
        <v>81</v>
      </c>
      <c r="B33" s="242"/>
      <c r="C33" s="242"/>
      <c r="D33" s="242"/>
      <c r="E33" s="243"/>
      <c r="F33" s="116">
        <v>0.27998310809999999</v>
      </c>
      <c r="G33" s="116">
        <v>0.278004906</v>
      </c>
      <c r="H33" s="116">
        <v>0.28748997590000003</v>
      </c>
      <c r="I33" s="116">
        <v>0.29435483870000001</v>
      </c>
      <c r="J33" s="116"/>
      <c r="K33" s="116"/>
      <c r="L33" s="116"/>
      <c r="M33" s="116"/>
      <c r="N33" s="116"/>
      <c r="O33" s="116"/>
    </row>
    <row r="34" spans="1:15" s="10" customFormat="1" ht="15" customHeight="1" x14ac:dyDescent="0.2">
      <c r="A34" s="241" t="s">
        <v>272</v>
      </c>
      <c r="B34" s="242"/>
      <c r="C34" s="242"/>
      <c r="D34" s="242"/>
      <c r="E34" s="243"/>
      <c r="F34" s="84">
        <v>1127</v>
      </c>
      <c r="G34" s="84">
        <v>1243</v>
      </c>
      <c r="H34" s="84">
        <v>1295</v>
      </c>
      <c r="I34" s="84">
        <v>1145</v>
      </c>
      <c r="J34" s="84"/>
      <c r="K34" s="84"/>
      <c r="L34" s="84"/>
      <c r="M34" s="84"/>
      <c r="N34" s="84"/>
      <c r="O34" s="84"/>
    </row>
    <row r="35" spans="1:15" s="10" customFormat="1" ht="15" customHeight="1" x14ac:dyDescent="0.2">
      <c r="A35" s="241" t="s">
        <v>273</v>
      </c>
      <c r="B35" s="242"/>
      <c r="C35" s="242"/>
      <c r="D35" s="242"/>
      <c r="E35" s="243"/>
      <c r="F35" s="116">
        <v>0.47592905410000003</v>
      </c>
      <c r="G35" s="116">
        <v>0.50817661489999999</v>
      </c>
      <c r="H35" s="116">
        <v>0.51924619090000002</v>
      </c>
      <c r="I35" s="116">
        <v>0.46169354839999999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3331</v>
      </c>
      <c r="F1" s="132">
        <f>I28-I32</f>
        <v>0.27507136519999997</v>
      </c>
      <c r="G1" s="133">
        <f>I29-I31</f>
        <v>225</v>
      </c>
      <c r="H1" s="132">
        <f>I30-I32</f>
        <v>3.5106881000000006E-2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11134</v>
      </c>
      <c r="G25" s="84">
        <v>12133</v>
      </c>
      <c r="H25" s="84">
        <v>12485</v>
      </c>
      <c r="I25" s="84">
        <v>12252</v>
      </c>
      <c r="J25" s="84"/>
      <c r="K25" s="84"/>
      <c r="L25" s="84"/>
      <c r="M25" s="84"/>
      <c r="N25" s="84"/>
      <c r="O25" s="84"/>
    </row>
    <row r="26" spans="1:16" s="9" customFormat="1" ht="14.25" customHeight="1" x14ac:dyDescent="0.2">
      <c r="A26" s="241" t="s">
        <v>259</v>
      </c>
      <c r="B26" s="242"/>
      <c r="C26" s="242"/>
      <c r="D26" s="242"/>
      <c r="E26" s="243"/>
      <c r="F26" s="84">
        <v>9330</v>
      </c>
      <c r="G26" s="84">
        <v>10091</v>
      </c>
      <c r="H26" s="84">
        <v>10280</v>
      </c>
      <c r="I26" s="84">
        <v>9997</v>
      </c>
      <c r="J26" s="84"/>
      <c r="K26" s="84"/>
      <c r="L26" s="84"/>
      <c r="M26" s="84"/>
      <c r="N26" s="84"/>
      <c r="O26" s="84"/>
    </row>
    <row r="27" spans="1:16" s="9" customFormat="1" ht="14.25" customHeight="1" x14ac:dyDescent="0.2">
      <c r="A27" s="241" t="s">
        <v>86</v>
      </c>
      <c r="B27" s="242"/>
      <c r="C27" s="242"/>
      <c r="D27" s="242"/>
      <c r="E27" s="243"/>
      <c r="F27" s="84">
        <v>4329</v>
      </c>
      <c r="G27" s="84">
        <v>4492</v>
      </c>
      <c r="H27" s="84">
        <v>4452</v>
      </c>
      <c r="I27" s="84">
        <v>4369</v>
      </c>
      <c r="J27" s="84"/>
      <c r="K27" s="84"/>
      <c r="L27" s="84"/>
      <c r="M27" s="84"/>
      <c r="N27" s="84"/>
      <c r="O27" s="84"/>
    </row>
    <row r="28" spans="1:16" s="82" customFormat="1" ht="14.25" customHeight="1" x14ac:dyDescent="0.25">
      <c r="A28" s="241" t="s">
        <v>87</v>
      </c>
      <c r="B28" s="242"/>
      <c r="C28" s="242"/>
      <c r="D28" s="242"/>
      <c r="E28" s="243"/>
      <c r="F28" s="116">
        <v>0.46398713829999999</v>
      </c>
      <c r="G28" s="116">
        <v>0.44514914280000001</v>
      </c>
      <c r="H28" s="116">
        <v>0.43307393</v>
      </c>
      <c r="I28" s="116">
        <v>0.4370311093</v>
      </c>
      <c r="J28" s="116"/>
      <c r="K28" s="116"/>
      <c r="L28" s="116"/>
      <c r="M28" s="116"/>
      <c r="N28" s="116"/>
      <c r="O28" s="116"/>
    </row>
    <row r="29" spans="1:16" s="9" customFormat="1" ht="14.25" customHeight="1" x14ac:dyDescent="0.2">
      <c r="A29" s="241" t="s">
        <v>90</v>
      </c>
      <c r="B29" s="242"/>
      <c r="C29" s="242"/>
      <c r="D29" s="242"/>
      <c r="E29" s="243"/>
      <c r="F29" s="58">
        <v>1088</v>
      </c>
      <c r="G29" s="58">
        <v>1183</v>
      </c>
      <c r="H29" s="58">
        <v>1220</v>
      </c>
      <c r="I29" s="58">
        <v>1263</v>
      </c>
      <c r="J29" s="58"/>
      <c r="K29" s="58"/>
      <c r="L29" s="58"/>
      <c r="M29" s="58"/>
      <c r="N29" s="58"/>
      <c r="O29" s="58"/>
    </row>
    <row r="30" spans="1:16" s="9" customFormat="1" ht="14.25" customHeight="1" x14ac:dyDescent="0.2">
      <c r="A30" s="241" t="s">
        <v>91</v>
      </c>
      <c r="B30" s="242"/>
      <c r="C30" s="242"/>
      <c r="D30" s="242"/>
      <c r="E30" s="243"/>
      <c r="F30" s="116">
        <v>0.18118234799999999</v>
      </c>
      <c r="G30" s="116">
        <v>0.18432533500000001</v>
      </c>
      <c r="H30" s="116">
        <v>0.18608907869999999</v>
      </c>
      <c r="I30" s="116">
        <v>0.1970666251</v>
      </c>
      <c r="J30" s="116"/>
      <c r="K30" s="116"/>
      <c r="L30" s="116"/>
      <c r="M30" s="116"/>
      <c r="N30" s="116"/>
      <c r="O30" s="116"/>
    </row>
    <row r="31" spans="1:16" s="9" customFormat="1" ht="14.25" customHeight="1" x14ac:dyDescent="0.2">
      <c r="A31" s="241" t="s">
        <v>96</v>
      </c>
      <c r="B31" s="242"/>
      <c r="C31" s="242"/>
      <c r="D31" s="242"/>
      <c r="E31" s="243"/>
      <c r="F31" s="58">
        <v>924</v>
      </c>
      <c r="G31" s="58">
        <v>998</v>
      </c>
      <c r="H31" s="58">
        <v>999</v>
      </c>
      <c r="I31" s="58">
        <v>1038</v>
      </c>
      <c r="J31" s="58"/>
      <c r="K31" s="58"/>
      <c r="L31" s="58"/>
      <c r="M31" s="58"/>
      <c r="N31" s="58"/>
      <c r="O31" s="58"/>
    </row>
    <row r="32" spans="1:16" s="10" customFormat="1" ht="14.25" customHeight="1" x14ac:dyDescent="0.2">
      <c r="A32" s="241" t="s">
        <v>97</v>
      </c>
      <c r="B32" s="242"/>
      <c r="C32" s="242"/>
      <c r="D32" s="242"/>
      <c r="E32" s="243"/>
      <c r="F32" s="116">
        <v>0.1538717735</v>
      </c>
      <c r="G32" s="116">
        <v>0.15550015580000001</v>
      </c>
      <c r="H32" s="116">
        <v>0.1523794997</v>
      </c>
      <c r="I32" s="116">
        <v>0.1619597441</v>
      </c>
      <c r="J32" s="116"/>
      <c r="K32" s="116"/>
      <c r="L32" s="116"/>
      <c r="M32" s="116"/>
      <c r="N32" s="116"/>
      <c r="O32" s="116"/>
      <c r="P32" s="83"/>
    </row>
    <row r="33" spans="1:15" s="10" customFormat="1" ht="14.25" customHeight="1" x14ac:dyDescent="0.2">
      <c r="A33" s="241" t="s">
        <v>224</v>
      </c>
      <c r="B33" s="242"/>
      <c r="C33" s="242"/>
      <c r="D33" s="242"/>
      <c r="E33" s="243"/>
      <c r="F33" s="58">
        <v>2177</v>
      </c>
      <c r="G33" s="58">
        <v>2255</v>
      </c>
      <c r="H33" s="58">
        <v>2314</v>
      </c>
      <c r="I33" s="58">
        <v>2295</v>
      </c>
      <c r="J33" s="58"/>
      <c r="K33" s="58"/>
      <c r="L33" s="58"/>
      <c r="M33" s="58"/>
      <c r="N33" s="58"/>
      <c r="O33" s="58"/>
    </row>
    <row r="34" spans="1:15" s="10" customFormat="1" ht="14.25" customHeight="1" x14ac:dyDescent="0.2">
      <c r="A34" s="241" t="s">
        <v>225</v>
      </c>
      <c r="B34" s="242"/>
      <c r="C34" s="242"/>
      <c r="D34" s="242"/>
      <c r="E34" s="243"/>
      <c r="F34" s="116">
        <v>0.2333333333</v>
      </c>
      <c r="G34" s="116">
        <v>0.22346645530000001</v>
      </c>
      <c r="H34" s="116">
        <v>0.22509727630000001</v>
      </c>
      <c r="I34" s="116">
        <v>0.22956887070000001</v>
      </c>
      <c r="J34" s="116"/>
      <c r="K34" s="116"/>
      <c r="L34" s="116"/>
      <c r="M34" s="116"/>
      <c r="N34" s="116"/>
      <c r="O34" s="116"/>
    </row>
    <row r="35" spans="1:15" s="10" customFormat="1" ht="14.25" customHeight="1" x14ac:dyDescent="0.2">
      <c r="A35" s="241" t="s">
        <v>88</v>
      </c>
      <c r="B35" s="242"/>
      <c r="C35" s="242"/>
      <c r="D35" s="242"/>
      <c r="E35" s="243"/>
      <c r="F35" s="58">
        <v>1311</v>
      </c>
      <c r="G35" s="58">
        <v>1260</v>
      </c>
      <c r="H35" s="58">
        <v>1239</v>
      </c>
      <c r="I35" s="58">
        <v>1202</v>
      </c>
      <c r="J35" s="58"/>
      <c r="K35" s="58"/>
      <c r="L35" s="58"/>
      <c r="M35" s="58"/>
      <c r="N35" s="58"/>
      <c r="O35" s="58"/>
    </row>
    <row r="36" spans="1:15" s="10" customFormat="1" ht="14.25" customHeight="1" x14ac:dyDescent="0.2">
      <c r="A36" s="241" t="s">
        <v>89</v>
      </c>
      <c r="B36" s="242"/>
      <c r="C36" s="242"/>
      <c r="D36" s="242"/>
      <c r="E36" s="243"/>
      <c r="F36" s="116">
        <v>0.14051446949999999</v>
      </c>
      <c r="G36" s="116">
        <v>0.12486374</v>
      </c>
      <c r="H36" s="116">
        <v>0.1205252918</v>
      </c>
      <c r="I36" s="116">
        <v>0.1202360708</v>
      </c>
      <c r="J36" s="116"/>
      <c r="K36" s="116"/>
      <c r="L36" s="116"/>
      <c r="M36" s="116"/>
      <c r="N36" s="116"/>
      <c r="O36" s="116"/>
    </row>
    <row r="37" spans="1:15" s="10" customFormat="1" ht="14.25" customHeight="1" x14ac:dyDescent="0.2">
      <c r="A37" s="241" t="s">
        <v>275</v>
      </c>
      <c r="B37" s="242"/>
      <c r="C37" s="242"/>
      <c r="D37" s="242"/>
      <c r="E37" s="243"/>
      <c r="F37" s="84">
        <v>746</v>
      </c>
      <c r="G37" s="84">
        <v>642</v>
      </c>
      <c r="H37" s="84">
        <v>695</v>
      </c>
      <c r="I37" s="84">
        <v>742</v>
      </c>
      <c r="J37" s="84"/>
      <c r="K37" s="84"/>
      <c r="L37" s="84"/>
      <c r="M37" s="84"/>
      <c r="N37" s="84"/>
      <c r="O37" s="84"/>
    </row>
    <row r="38" spans="1:15" s="10" customFormat="1" ht="14.25" customHeight="1" x14ac:dyDescent="0.2">
      <c r="A38" s="241" t="s">
        <v>276</v>
      </c>
      <c r="B38" s="242"/>
      <c r="C38" s="242"/>
      <c r="D38" s="242"/>
      <c r="E38" s="243"/>
      <c r="F38" s="116">
        <v>7.9957127500000003E-2</v>
      </c>
      <c r="G38" s="116">
        <v>6.3621048499999999E-2</v>
      </c>
      <c r="H38" s="116">
        <v>6.7607003900000004E-2</v>
      </c>
      <c r="I38" s="116">
        <v>7.4222266699999997E-2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4975</v>
      </c>
      <c r="G25" s="84">
        <v>5472</v>
      </c>
      <c r="H25" s="84">
        <v>5609</v>
      </c>
      <c r="I25" s="84">
        <v>5416</v>
      </c>
      <c r="J25" s="84"/>
      <c r="K25" s="84"/>
      <c r="L25" s="84"/>
      <c r="M25" s="84"/>
      <c r="N25" s="84"/>
      <c r="O25" s="84"/>
    </row>
    <row r="26" spans="1:16" s="9" customFormat="1" ht="14.25" customHeight="1" x14ac:dyDescent="0.2">
      <c r="A26" s="241" t="s">
        <v>259</v>
      </c>
      <c r="B26" s="242"/>
      <c r="C26" s="242"/>
      <c r="D26" s="242"/>
      <c r="E26" s="243"/>
      <c r="F26" s="84">
        <v>4783</v>
      </c>
      <c r="G26" s="84">
        <v>5314</v>
      </c>
      <c r="H26" s="84">
        <v>5457</v>
      </c>
      <c r="I26" s="84">
        <v>5259</v>
      </c>
      <c r="J26" s="84"/>
      <c r="K26" s="84"/>
      <c r="L26" s="84"/>
      <c r="M26" s="84"/>
      <c r="N26" s="84"/>
      <c r="O26" s="84"/>
    </row>
    <row r="27" spans="1:16" s="82" customFormat="1" ht="14.25" customHeight="1" x14ac:dyDescent="0.25">
      <c r="A27" s="241" t="s">
        <v>86</v>
      </c>
      <c r="B27" s="242"/>
      <c r="C27" s="242"/>
      <c r="D27" s="242"/>
      <c r="E27" s="243"/>
      <c r="F27" s="84">
        <v>1243</v>
      </c>
      <c r="G27" s="84">
        <v>1363</v>
      </c>
      <c r="H27" s="84">
        <v>1387</v>
      </c>
      <c r="I27" s="84">
        <v>1361</v>
      </c>
      <c r="J27" s="84"/>
      <c r="K27" s="84"/>
      <c r="L27" s="84"/>
      <c r="M27" s="84"/>
      <c r="N27" s="84"/>
      <c r="O27" s="84"/>
    </row>
    <row r="28" spans="1:16" s="9" customFormat="1" ht="14.25" customHeight="1" x14ac:dyDescent="0.2">
      <c r="A28" s="241" t="s">
        <v>87</v>
      </c>
      <c r="B28" s="242"/>
      <c r="C28" s="242"/>
      <c r="D28" s="242"/>
      <c r="E28" s="243"/>
      <c r="F28" s="116">
        <v>0.25987873719999999</v>
      </c>
      <c r="G28" s="116">
        <v>0.2564922845</v>
      </c>
      <c r="H28" s="116">
        <v>0.2541689573</v>
      </c>
      <c r="I28" s="116">
        <v>0.25879444759999998</v>
      </c>
      <c r="J28" s="116"/>
      <c r="K28" s="116"/>
      <c r="L28" s="116"/>
      <c r="M28" s="116"/>
      <c r="N28" s="116"/>
      <c r="O28" s="116"/>
    </row>
    <row r="29" spans="1:16" s="9" customFormat="1" ht="14.25" customHeight="1" x14ac:dyDescent="0.2">
      <c r="A29" s="241" t="s">
        <v>90</v>
      </c>
      <c r="B29" s="242"/>
      <c r="C29" s="242"/>
      <c r="D29" s="242"/>
      <c r="E29" s="243"/>
      <c r="F29" s="58">
        <v>133</v>
      </c>
      <c r="G29" s="58">
        <v>133</v>
      </c>
      <c r="H29" s="58">
        <v>152</v>
      </c>
      <c r="I29" s="58">
        <v>121</v>
      </c>
      <c r="J29" s="58"/>
      <c r="K29" s="58"/>
      <c r="L29" s="58"/>
      <c r="M29" s="58"/>
      <c r="N29" s="58"/>
      <c r="O29" s="58"/>
    </row>
    <row r="30" spans="1:16" s="9" customFormat="1" ht="14.25" customHeight="1" x14ac:dyDescent="0.2">
      <c r="A30" s="241" t="s">
        <v>91</v>
      </c>
      <c r="B30" s="242"/>
      <c r="C30" s="242"/>
      <c r="D30" s="242"/>
      <c r="E30" s="243"/>
      <c r="F30" s="116">
        <v>9.1220850500000006E-2</v>
      </c>
      <c r="G30" s="116">
        <v>8.1048141399999996E-2</v>
      </c>
      <c r="H30" s="116">
        <v>8.7709174799999998E-2</v>
      </c>
      <c r="I30" s="116">
        <v>7.2411729499999994E-2</v>
      </c>
      <c r="J30" s="116"/>
      <c r="K30" s="116"/>
      <c r="L30" s="116"/>
      <c r="M30" s="116"/>
      <c r="N30" s="116"/>
      <c r="O30" s="116"/>
    </row>
    <row r="31" spans="1:16" s="10" customFormat="1" ht="14.25" customHeight="1" x14ac:dyDescent="0.2">
      <c r="A31" s="241" t="s">
        <v>96</v>
      </c>
      <c r="B31" s="242"/>
      <c r="C31" s="242"/>
      <c r="D31" s="242"/>
      <c r="E31" s="243"/>
      <c r="F31" s="58">
        <v>97</v>
      </c>
      <c r="G31" s="58">
        <v>99</v>
      </c>
      <c r="H31" s="58">
        <v>107</v>
      </c>
      <c r="I31" s="58">
        <v>87</v>
      </c>
      <c r="J31" s="58"/>
      <c r="K31" s="58"/>
      <c r="L31" s="58"/>
      <c r="M31" s="58"/>
      <c r="N31" s="58"/>
      <c r="O31" s="58"/>
      <c r="P31" s="83"/>
    </row>
    <row r="32" spans="1:16" s="10" customFormat="1" ht="14.25" customHeight="1" x14ac:dyDescent="0.2">
      <c r="A32" s="241" t="s">
        <v>97</v>
      </c>
      <c r="B32" s="242"/>
      <c r="C32" s="242"/>
      <c r="D32" s="242"/>
      <c r="E32" s="243"/>
      <c r="F32" s="116">
        <v>6.6529492499999995E-2</v>
      </c>
      <c r="G32" s="116">
        <v>6.0329067600000001E-2</v>
      </c>
      <c r="H32" s="116">
        <v>6.1742642799999997E-2</v>
      </c>
      <c r="I32" s="116">
        <v>5.2064632E-2</v>
      </c>
      <c r="J32" s="116"/>
      <c r="K32" s="116"/>
      <c r="L32" s="116"/>
      <c r="M32" s="116"/>
      <c r="N32" s="116"/>
      <c r="O32" s="116"/>
    </row>
    <row r="33" spans="1:15" s="10" customFormat="1" ht="14.25" customHeight="1" x14ac:dyDescent="0.2">
      <c r="A33" s="241" t="s">
        <v>224</v>
      </c>
      <c r="B33" s="242"/>
      <c r="C33" s="242"/>
      <c r="D33" s="242"/>
      <c r="E33" s="243"/>
      <c r="F33" s="58">
        <v>347</v>
      </c>
      <c r="G33" s="58">
        <v>370</v>
      </c>
      <c r="H33" s="58">
        <v>412</v>
      </c>
      <c r="I33" s="58">
        <v>402</v>
      </c>
      <c r="J33" s="58"/>
      <c r="K33" s="58"/>
      <c r="L33" s="58"/>
      <c r="M33" s="58"/>
      <c r="N33" s="58"/>
      <c r="O33" s="58"/>
    </row>
    <row r="34" spans="1:15" s="10" customFormat="1" ht="14.25" customHeight="1" x14ac:dyDescent="0.2">
      <c r="A34" s="241" t="s">
        <v>225</v>
      </c>
      <c r="B34" s="242"/>
      <c r="C34" s="242"/>
      <c r="D34" s="242"/>
      <c r="E34" s="243"/>
      <c r="F34" s="116">
        <v>7.2548609700000002E-2</v>
      </c>
      <c r="G34" s="116">
        <v>6.9627399300000004E-2</v>
      </c>
      <c r="H34" s="116">
        <v>7.5499358599999997E-2</v>
      </c>
      <c r="I34" s="116">
        <v>7.6440387900000004E-2</v>
      </c>
      <c r="J34" s="116"/>
      <c r="K34" s="116"/>
      <c r="L34" s="116"/>
      <c r="M34" s="116"/>
      <c r="N34" s="116"/>
      <c r="O34" s="116"/>
    </row>
    <row r="35" spans="1:15" s="10" customFormat="1" ht="14.25" customHeight="1" x14ac:dyDescent="0.2">
      <c r="A35" s="241" t="s">
        <v>88</v>
      </c>
      <c r="B35" s="242"/>
      <c r="C35" s="242"/>
      <c r="D35" s="242"/>
      <c r="E35" s="243"/>
      <c r="F35" s="58">
        <v>231</v>
      </c>
      <c r="G35" s="58">
        <v>224</v>
      </c>
      <c r="H35" s="58">
        <v>216</v>
      </c>
      <c r="I35" s="58">
        <v>204</v>
      </c>
      <c r="J35" s="58"/>
      <c r="K35" s="58"/>
      <c r="L35" s="58"/>
      <c r="M35" s="58"/>
      <c r="N35" s="58"/>
      <c r="O35" s="58"/>
    </row>
    <row r="36" spans="1:15" s="10" customFormat="1" ht="14.25" customHeight="1" x14ac:dyDescent="0.2">
      <c r="A36" s="241" t="s">
        <v>89</v>
      </c>
      <c r="B36" s="242"/>
      <c r="C36" s="242"/>
      <c r="D36" s="242"/>
      <c r="E36" s="243"/>
      <c r="F36" s="116">
        <v>4.8296048500000001E-2</v>
      </c>
      <c r="G36" s="116">
        <v>4.2152803900000001E-2</v>
      </c>
      <c r="H36" s="116">
        <v>3.9582187999999997E-2</v>
      </c>
      <c r="I36" s="116">
        <v>3.87906446E-2</v>
      </c>
      <c r="J36" s="116"/>
      <c r="K36" s="116"/>
      <c r="L36" s="116"/>
      <c r="M36" s="116"/>
      <c r="N36" s="116"/>
      <c r="O36" s="116"/>
    </row>
    <row r="37" spans="1:15" s="10" customFormat="1" ht="14.25" customHeight="1" x14ac:dyDescent="0.2">
      <c r="A37" s="241" t="s">
        <v>275</v>
      </c>
      <c r="B37" s="242"/>
      <c r="C37" s="242"/>
      <c r="D37" s="242"/>
      <c r="E37" s="243"/>
      <c r="F37" s="101">
        <v>137</v>
      </c>
      <c r="G37" s="101">
        <v>88</v>
      </c>
      <c r="H37" s="101">
        <v>96</v>
      </c>
      <c r="I37" s="101">
        <v>111</v>
      </c>
      <c r="J37" s="59"/>
      <c r="K37" s="101"/>
      <c r="L37" s="101"/>
      <c r="M37" s="101"/>
      <c r="N37" s="101"/>
      <c r="O37" s="59"/>
    </row>
    <row r="38" spans="1:15" s="1" customFormat="1" ht="14.25" customHeight="1" x14ac:dyDescent="0.25">
      <c r="A38" s="241" t="s">
        <v>276</v>
      </c>
      <c r="B38" s="242"/>
      <c r="C38" s="242"/>
      <c r="D38" s="242"/>
      <c r="E38" s="243"/>
      <c r="F38" s="116">
        <v>2.8643110999999999E-2</v>
      </c>
      <c r="G38" s="116">
        <v>1.6560030100000001E-2</v>
      </c>
      <c r="H38" s="116">
        <v>1.7592083599999999E-2</v>
      </c>
      <c r="I38" s="116">
        <v>2.1106674299999999E-2</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3791</v>
      </c>
      <c r="G25" s="84">
        <v>4215</v>
      </c>
      <c r="H25" s="84">
        <v>4382</v>
      </c>
      <c r="I25" s="84">
        <v>4356</v>
      </c>
      <c r="J25" s="84"/>
      <c r="K25" s="84"/>
      <c r="L25" s="84"/>
      <c r="M25" s="84"/>
      <c r="N25" s="84"/>
      <c r="O25" s="84"/>
    </row>
    <row r="26" spans="1:16" s="9" customFormat="1" ht="14.25" customHeight="1" x14ac:dyDescent="0.2">
      <c r="A26" s="241" t="s">
        <v>259</v>
      </c>
      <c r="B26" s="242"/>
      <c r="C26" s="242"/>
      <c r="D26" s="242"/>
      <c r="E26" s="243"/>
      <c r="F26" s="84">
        <v>2179</v>
      </c>
      <c r="G26" s="84">
        <v>2331</v>
      </c>
      <c r="H26" s="84">
        <v>2329</v>
      </c>
      <c r="I26" s="84">
        <v>2258</v>
      </c>
      <c r="J26" s="84"/>
      <c r="K26" s="84"/>
      <c r="L26" s="84"/>
      <c r="M26" s="84"/>
      <c r="N26" s="84"/>
      <c r="O26" s="84"/>
    </row>
    <row r="27" spans="1:16" s="82" customFormat="1" ht="14.25" customHeight="1" x14ac:dyDescent="0.25">
      <c r="A27" s="241" t="s">
        <v>86</v>
      </c>
      <c r="B27" s="242"/>
      <c r="C27" s="242"/>
      <c r="D27" s="242"/>
      <c r="E27" s="243"/>
      <c r="F27" s="84">
        <v>1169</v>
      </c>
      <c r="G27" s="84">
        <v>1189</v>
      </c>
      <c r="H27" s="84">
        <v>1138</v>
      </c>
      <c r="I27" s="84">
        <v>1095</v>
      </c>
      <c r="J27" s="84"/>
      <c r="K27" s="84"/>
      <c r="L27" s="84"/>
      <c r="M27" s="84"/>
      <c r="N27" s="84"/>
      <c r="O27" s="84"/>
    </row>
    <row r="28" spans="1:16" s="9" customFormat="1" ht="14.25" customHeight="1" x14ac:dyDescent="0.2">
      <c r="A28" s="241" t="s">
        <v>87</v>
      </c>
      <c r="B28" s="242"/>
      <c r="C28" s="242"/>
      <c r="D28" s="242"/>
      <c r="E28" s="243"/>
      <c r="F28" s="116">
        <v>0.53648462600000002</v>
      </c>
      <c r="G28" s="116">
        <v>0.51008151010000002</v>
      </c>
      <c r="H28" s="116">
        <v>0.48862172609999999</v>
      </c>
      <c r="I28" s="116">
        <v>0.4849424269</v>
      </c>
      <c r="J28" s="116"/>
      <c r="K28" s="116"/>
      <c r="L28" s="116"/>
      <c r="M28" s="116"/>
      <c r="N28" s="116"/>
      <c r="O28" s="116"/>
    </row>
    <row r="29" spans="1:16" s="9" customFormat="1" ht="14.25" customHeight="1" x14ac:dyDescent="0.2">
      <c r="A29" s="241" t="s">
        <v>90</v>
      </c>
      <c r="B29" s="242"/>
      <c r="C29" s="242"/>
      <c r="D29" s="242"/>
      <c r="E29" s="243"/>
      <c r="F29" s="58">
        <v>382</v>
      </c>
      <c r="G29" s="58">
        <v>394</v>
      </c>
      <c r="H29" s="58">
        <v>413</v>
      </c>
      <c r="I29" s="58">
        <v>433</v>
      </c>
      <c r="J29" s="58"/>
      <c r="K29" s="58"/>
      <c r="L29" s="58"/>
      <c r="M29" s="58"/>
      <c r="N29" s="58"/>
      <c r="O29" s="58"/>
    </row>
    <row r="30" spans="1:16" s="9" customFormat="1" ht="14.25" customHeight="1" x14ac:dyDescent="0.2">
      <c r="A30" s="241" t="s">
        <v>91</v>
      </c>
      <c r="B30" s="242"/>
      <c r="C30" s="242"/>
      <c r="D30" s="242"/>
      <c r="E30" s="243"/>
      <c r="F30" s="116">
        <v>0.17530977510000001</v>
      </c>
      <c r="G30" s="116">
        <v>0.169026169</v>
      </c>
      <c r="H30" s="116">
        <v>0.1773293259</v>
      </c>
      <c r="I30" s="116">
        <v>0.1917626218</v>
      </c>
      <c r="J30" s="116"/>
      <c r="K30" s="116"/>
      <c r="L30" s="116"/>
      <c r="M30" s="116"/>
      <c r="N30" s="116"/>
      <c r="O30" s="116"/>
    </row>
    <row r="31" spans="1:16" s="10" customFormat="1" ht="14.25" customHeight="1" x14ac:dyDescent="0.2">
      <c r="A31" s="241" t="s">
        <v>96</v>
      </c>
      <c r="B31" s="242"/>
      <c r="C31" s="242"/>
      <c r="D31" s="242"/>
      <c r="E31" s="243"/>
      <c r="F31" s="58">
        <v>288</v>
      </c>
      <c r="G31" s="58">
        <v>295</v>
      </c>
      <c r="H31" s="58">
        <v>304</v>
      </c>
      <c r="I31" s="58">
        <v>313</v>
      </c>
      <c r="J31" s="58"/>
      <c r="K31" s="58"/>
      <c r="L31" s="58"/>
      <c r="M31" s="58"/>
      <c r="N31" s="58"/>
      <c r="O31" s="58"/>
      <c r="P31" s="83"/>
    </row>
    <row r="32" spans="1:16" s="10" customFormat="1" ht="14.25" customHeight="1" x14ac:dyDescent="0.2">
      <c r="A32" s="241" t="s">
        <v>97</v>
      </c>
      <c r="B32" s="242"/>
      <c r="C32" s="242"/>
      <c r="D32" s="242"/>
      <c r="E32" s="243"/>
      <c r="F32" s="116">
        <v>0.13217072050000001</v>
      </c>
      <c r="G32" s="116">
        <v>0.12655512660000001</v>
      </c>
      <c r="H32" s="116">
        <v>0.1305281237</v>
      </c>
      <c r="I32" s="116">
        <v>0.13861824619999999</v>
      </c>
      <c r="J32" s="116"/>
      <c r="K32" s="116"/>
      <c r="L32" s="116"/>
      <c r="M32" s="116"/>
      <c r="N32" s="116"/>
      <c r="O32" s="116"/>
    </row>
    <row r="33" spans="1:15" s="10" customFormat="1" ht="14.25" customHeight="1" x14ac:dyDescent="0.2">
      <c r="A33" s="241" t="s">
        <v>224</v>
      </c>
      <c r="B33" s="242"/>
      <c r="C33" s="242"/>
      <c r="D33" s="242"/>
      <c r="E33" s="243"/>
      <c r="F33" s="58">
        <v>632</v>
      </c>
      <c r="G33" s="58">
        <v>663</v>
      </c>
      <c r="H33" s="58">
        <v>669</v>
      </c>
      <c r="I33" s="58">
        <v>667</v>
      </c>
      <c r="J33" s="58"/>
      <c r="K33" s="58"/>
      <c r="L33" s="58"/>
      <c r="M33" s="58"/>
      <c r="N33" s="58"/>
      <c r="O33" s="58"/>
    </row>
    <row r="34" spans="1:15" s="10" customFormat="1" ht="14.25" customHeight="1" x14ac:dyDescent="0.2">
      <c r="A34" s="241" t="s">
        <v>225</v>
      </c>
      <c r="B34" s="242"/>
      <c r="C34" s="242"/>
      <c r="D34" s="242"/>
      <c r="E34" s="243"/>
      <c r="F34" s="116">
        <v>0.29004130340000001</v>
      </c>
      <c r="G34" s="116">
        <v>0.28442728439999998</v>
      </c>
      <c r="H34" s="116">
        <v>0.28724774580000001</v>
      </c>
      <c r="I34" s="116">
        <v>0.29539415409999997</v>
      </c>
      <c r="J34" s="116"/>
      <c r="K34" s="116"/>
      <c r="L34" s="116"/>
      <c r="M34" s="116"/>
      <c r="N34" s="116"/>
      <c r="O34" s="116"/>
    </row>
    <row r="35" spans="1:15" s="10" customFormat="1" ht="14.25" customHeight="1" x14ac:dyDescent="0.2">
      <c r="A35" s="241" t="s">
        <v>88</v>
      </c>
      <c r="B35" s="242"/>
      <c r="C35" s="242"/>
      <c r="D35" s="242"/>
      <c r="E35" s="243"/>
      <c r="F35" s="58">
        <v>226</v>
      </c>
      <c r="G35" s="58">
        <v>221</v>
      </c>
      <c r="H35" s="58">
        <v>191</v>
      </c>
      <c r="I35" s="58">
        <v>175</v>
      </c>
      <c r="J35" s="58"/>
      <c r="K35" s="58"/>
      <c r="L35" s="58"/>
      <c r="M35" s="58"/>
      <c r="N35" s="58"/>
      <c r="O35" s="58"/>
    </row>
    <row r="36" spans="1:15" s="10" customFormat="1" ht="14.25" customHeight="1" x14ac:dyDescent="0.2">
      <c r="A36" s="241" t="s">
        <v>89</v>
      </c>
      <c r="B36" s="242"/>
      <c r="C36" s="242"/>
      <c r="D36" s="242"/>
      <c r="E36" s="243"/>
      <c r="F36" s="116">
        <v>0.1037173015</v>
      </c>
      <c r="G36" s="116">
        <v>9.4809094799999993E-2</v>
      </c>
      <c r="H36" s="116">
        <v>8.2009446099999994E-2</v>
      </c>
      <c r="I36" s="116">
        <v>7.7502214299999997E-2</v>
      </c>
      <c r="J36" s="116"/>
      <c r="K36" s="116"/>
      <c r="L36" s="116"/>
      <c r="M36" s="116"/>
      <c r="N36" s="116"/>
      <c r="O36" s="116"/>
    </row>
    <row r="37" spans="1:15" s="10" customFormat="1" ht="14.25" customHeight="1" x14ac:dyDescent="0.2">
      <c r="A37" s="241" t="s">
        <v>275</v>
      </c>
      <c r="B37" s="242"/>
      <c r="C37" s="242"/>
      <c r="D37" s="242"/>
      <c r="E37" s="243"/>
      <c r="F37" s="84">
        <v>75</v>
      </c>
      <c r="G37" s="84">
        <v>69</v>
      </c>
      <c r="H37" s="84">
        <v>95</v>
      </c>
      <c r="I37" s="84">
        <v>98</v>
      </c>
      <c r="J37" s="84"/>
      <c r="K37" s="84"/>
      <c r="L37" s="84"/>
      <c r="M37" s="84"/>
      <c r="N37" s="84"/>
      <c r="O37" s="84"/>
    </row>
    <row r="38" spans="1:15" s="1" customFormat="1" ht="14.25" customHeight="1" x14ac:dyDescent="0.25">
      <c r="A38" s="241" t="s">
        <v>276</v>
      </c>
      <c r="B38" s="242"/>
      <c r="C38" s="242"/>
      <c r="D38" s="242"/>
      <c r="E38" s="243"/>
      <c r="F38" s="116">
        <v>3.44194585E-2</v>
      </c>
      <c r="G38" s="116">
        <v>2.9601029599999999E-2</v>
      </c>
      <c r="H38" s="116">
        <v>4.0790038600000002E-2</v>
      </c>
      <c r="I38" s="116">
        <v>4.3401240000000001E-2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2368</v>
      </c>
      <c r="G25" s="84">
        <v>2446</v>
      </c>
      <c r="H25" s="84">
        <v>2494</v>
      </c>
      <c r="I25" s="84">
        <v>2480</v>
      </c>
      <c r="J25" s="84"/>
      <c r="K25" s="84"/>
      <c r="L25" s="84"/>
      <c r="M25" s="84"/>
      <c r="N25" s="84"/>
      <c r="O25" s="84"/>
    </row>
    <row r="26" spans="1:16" s="9" customFormat="1" ht="14.25" customHeight="1" x14ac:dyDescent="0.2">
      <c r="A26" s="241" t="s">
        <v>259</v>
      </c>
      <c r="B26" s="242"/>
      <c r="C26" s="242"/>
      <c r="D26" s="242"/>
      <c r="E26" s="243"/>
      <c r="F26" s="84">
        <v>2368</v>
      </c>
      <c r="G26" s="84">
        <v>2446</v>
      </c>
      <c r="H26" s="84">
        <v>2494</v>
      </c>
      <c r="I26" s="84">
        <v>2480</v>
      </c>
      <c r="J26" s="84"/>
      <c r="K26" s="84"/>
      <c r="L26" s="84"/>
      <c r="M26" s="84"/>
      <c r="N26" s="84"/>
      <c r="O26" s="84"/>
    </row>
    <row r="27" spans="1:16" s="82" customFormat="1" ht="14.25" customHeight="1" x14ac:dyDescent="0.25">
      <c r="A27" s="241" t="s">
        <v>86</v>
      </c>
      <c r="B27" s="242"/>
      <c r="C27" s="242"/>
      <c r="D27" s="242"/>
      <c r="E27" s="243"/>
      <c r="F27" s="84">
        <v>1917</v>
      </c>
      <c r="G27" s="84">
        <v>1940</v>
      </c>
      <c r="H27" s="84">
        <v>1927</v>
      </c>
      <c r="I27" s="84">
        <v>1913</v>
      </c>
      <c r="J27" s="84"/>
      <c r="K27" s="84"/>
      <c r="L27" s="84"/>
      <c r="M27" s="84"/>
      <c r="N27" s="84"/>
      <c r="O27" s="84"/>
    </row>
    <row r="28" spans="1:16" s="9" customFormat="1" ht="14.25" customHeight="1" x14ac:dyDescent="0.2">
      <c r="A28" s="241" t="s">
        <v>87</v>
      </c>
      <c r="B28" s="242"/>
      <c r="C28" s="242"/>
      <c r="D28" s="242"/>
      <c r="E28" s="243"/>
      <c r="F28" s="116">
        <v>0.80954391889999999</v>
      </c>
      <c r="G28" s="116">
        <v>0.79313164349999998</v>
      </c>
      <c r="H28" s="116">
        <v>0.77265437049999997</v>
      </c>
      <c r="I28" s="116">
        <v>0.77137096770000002</v>
      </c>
      <c r="J28" s="116"/>
      <c r="K28" s="116"/>
      <c r="L28" s="116"/>
      <c r="M28" s="116"/>
      <c r="N28" s="116"/>
      <c r="O28" s="116"/>
    </row>
    <row r="29" spans="1:16" s="9" customFormat="1" ht="14.25" customHeight="1" x14ac:dyDescent="0.2">
      <c r="A29" s="241" t="s">
        <v>90</v>
      </c>
      <c r="B29" s="242"/>
      <c r="C29" s="242"/>
      <c r="D29" s="242"/>
      <c r="E29" s="243"/>
      <c r="F29" s="58">
        <v>573</v>
      </c>
      <c r="G29" s="58">
        <v>656</v>
      </c>
      <c r="H29" s="58">
        <v>655</v>
      </c>
      <c r="I29" s="58">
        <v>709</v>
      </c>
      <c r="J29" s="58"/>
      <c r="K29" s="58"/>
      <c r="L29" s="58"/>
      <c r="M29" s="58"/>
      <c r="N29" s="58"/>
      <c r="O29" s="58"/>
    </row>
    <row r="30" spans="1:16" s="9" customFormat="1" ht="14.25" customHeight="1" x14ac:dyDescent="0.2">
      <c r="A30" s="241" t="s">
        <v>91</v>
      </c>
      <c r="B30" s="242"/>
      <c r="C30" s="242"/>
      <c r="D30" s="242"/>
      <c r="E30" s="243"/>
      <c r="F30" s="116">
        <v>0.24197635140000001</v>
      </c>
      <c r="G30" s="116">
        <v>0.26819296809999998</v>
      </c>
      <c r="H30" s="116">
        <v>0.26263031279999999</v>
      </c>
      <c r="I30" s="116">
        <v>0.28588709680000002</v>
      </c>
      <c r="J30" s="116"/>
      <c r="K30" s="116"/>
      <c r="L30" s="116"/>
      <c r="M30" s="116"/>
      <c r="N30" s="116"/>
      <c r="O30" s="116"/>
    </row>
    <row r="31" spans="1:16" s="10" customFormat="1" ht="14.25" customHeight="1" x14ac:dyDescent="0.2">
      <c r="A31" s="241" t="s">
        <v>96</v>
      </c>
      <c r="B31" s="242"/>
      <c r="C31" s="242"/>
      <c r="D31" s="242"/>
      <c r="E31" s="243"/>
      <c r="F31" s="58">
        <v>539</v>
      </c>
      <c r="G31" s="58">
        <v>604</v>
      </c>
      <c r="H31" s="58">
        <v>588</v>
      </c>
      <c r="I31" s="58">
        <v>638</v>
      </c>
      <c r="J31" s="58"/>
      <c r="K31" s="58"/>
      <c r="L31" s="58"/>
      <c r="M31" s="58"/>
      <c r="N31" s="58"/>
      <c r="O31" s="58"/>
      <c r="P31" s="83"/>
    </row>
    <row r="32" spans="1:16" s="10" customFormat="1" ht="14.25" customHeight="1" x14ac:dyDescent="0.2">
      <c r="A32" s="241" t="s">
        <v>97</v>
      </c>
      <c r="B32" s="242"/>
      <c r="C32" s="242"/>
      <c r="D32" s="242"/>
      <c r="E32" s="243"/>
      <c r="F32" s="116">
        <v>0.22761824319999999</v>
      </c>
      <c r="G32" s="116">
        <v>0.2469337694</v>
      </c>
      <c r="H32" s="116">
        <v>0.23576583800000001</v>
      </c>
      <c r="I32" s="116">
        <v>0.25725806449999999</v>
      </c>
      <c r="J32" s="116"/>
      <c r="K32" s="116"/>
      <c r="L32" s="116"/>
      <c r="M32" s="116"/>
      <c r="N32" s="116"/>
      <c r="O32" s="116"/>
    </row>
    <row r="33" spans="1:15" s="10" customFormat="1" ht="14.25" customHeight="1" x14ac:dyDescent="0.2">
      <c r="A33" s="241" t="s">
        <v>224</v>
      </c>
      <c r="B33" s="242"/>
      <c r="C33" s="242"/>
      <c r="D33" s="242"/>
      <c r="E33" s="243"/>
      <c r="F33" s="58">
        <v>1198</v>
      </c>
      <c r="G33" s="58">
        <v>1222</v>
      </c>
      <c r="H33" s="58">
        <v>1233</v>
      </c>
      <c r="I33" s="58">
        <v>1226</v>
      </c>
      <c r="J33" s="58"/>
      <c r="K33" s="58"/>
      <c r="L33" s="58"/>
      <c r="M33" s="58"/>
      <c r="N33" s="58"/>
      <c r="O33" s="58"/>
    </row>
    <row r="34" spans="1:15" s="10" customFormat="1" ht="14.25" customHeight="1" x14ac:dyDescent="0.2">
      <c r="A34" s="241" t="s">
        <v>225</v>
      </c>
      <c r="B34" s="242"/>
      <c r="C34" s="242"/>
      <c r="D34" s="242"/>
      <c r="E34" s="243"/>
      <c r="F34" s="116">
        <v>0.50591216220000002</v>
      </c>
      <c r="G34" s="116">
        <v>0.49959116930000003</v>
      </c>
      <c r="H34" s="116">
        <v>0.49438652770000002</v>
      </c>
      <c r="I34" s="116">
        <v>0.49435483870000002</v>
      </c>
      <c r="J34" s="116"/>
      <c r="K34" s="116"/>
      <c r="L34" s="116"/>
      <c r="M34" s="116"/>
      <c r="N34" s="116"/>
      <c r="O34" s="116"/>
    </row>
    <row r="35" spans="1:15" s="10" customFormat="1" ht="14.25" customHeight="1" x14ac:dyDescent="0.2">
      <c r="A35" s="241" t="s">
        <v>88</v>
      </c>
      <c r="B35" s="242"/>
      <c r="C35" s="242"/>
      <c r="D35" s="242"/>
      <c r="E35" s="243"/>
      <c r="F35" s="58">
        <v>854</v>
      </c>
      <c r="G35" s="58">
        <v>815</v>
      </c>
      <c r="H35" s="58">
        <v>832</v>
      </c>
      <c r="I35" s="58">
        <v>823</v>
      </c>
      <c r="J35" s="58"/>
      <c r="K35" s="58"/>
      <c r="L35" s="58"/>
      <c r="M35" s="58"/>
      <c r="N35" s="58"/>
      <c r="O35" s="58"/>
    </row>
    <row r="36" spans="1:15" s="10" customFormat="1" ht="14.25" customHeight="1" x14ac:dyDescent="0.2">
      <c r="A36" s="241" t="s">
        <v>89</v>
      </c>
      <c r="B36" s="242"/>
      <c r="C36" s="242"/>
      <c r="D36" s="242"/>
      <c r="E36" s="243"/>
      <c r="F36" s="116">
        <v>0.36064189190000001</v>
      </c>
      <c r="G36" s="116">
        <v>0.33319705640000002</v>
      </c>
      <c r="H36" s="116">
        <v>0.33360064150000002</v>
      </c>
      <c r="I36" s="116">
        <v>0.33185483869999999</v>
      </c>
      <c r="J36" s="116"/>
      <c r="K36" s="116"/>
      <c r="L36" s="116"/>
      <c r="M36" s="116"/>
      <c r="N36" s="116"/>
      <c r="O36" s="116"/>
    </row>
    <row r="37" spans="1:15" s="10" customFormat="1" ht="14.25" customHeight="1" x14ac:dyDescent="0.2">
      <c r="A37" s="241" t="s">
        <v>275</v>
      </c>
      <c r="B37" s="242"/>
      <c r="C37" s="242"/>
      <c r="D37" s="242"/>
      <c r="E37" s="243"/>
      <c r="F37" s="84">
        <v>534</v>
      </c>
      <c r="G37" s="84">
        <v>485</v>
      </c>
      <c r="H37" s="84">
        <v>504</v>
      </c>
      <c r="I37" s="84">
        <v>533</v>
      </c>
      <c r="J37" s="84"/>
      <c r="K37" s="84"/>
      <c r="L37" s="84"/>
      <c r="M37" s="84"/>
      <c r="N37" s="84"/>
      <c r="O37" s="84"/>
    </row>
    <row r="38" spans="1:15" s="1" customFormat="1" ht="14.25" customHeight="1" x14ac:dyDescent="0.25">
      <c r="A38" s="241" t="s">
        <v>276</v>
      </c>
      <c r="B38" s="242"/>
      <c r="C38" s="242"/>
      <c r="D38" s="242"/>
      <c r="E38" s="243"/>
      <c r="F38" s="116">
        <v>0.22550675680000001</v>
      </c>
      <c r="G38" s="116">
        <v>0.1982829109</v>
      </c>
      <c r="H38" s="116">
        <v>0.20208500400000001</v>
      </c>
      <c r="I38" s="116">
        <v>0.21491935479999999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11783</v>
      </c>
      <c r="G25" s="84">
        <v>12836</v>
      </c>
      <c r="H25" s="84">
        <v>13239</v>
      </c>
      <c r="I25" s="84">
        <v>13035</v>
      </c>
      <c r="J25" s="84"/>
      <c r="K25" s="84"/>
      <c r="L25" s="84"/>
      <c r="M25" s="84"/>
      <c r="N25" s="84"/>
      <c r="O25" s="84"/>
    </row>
    <row r="26" spans="1:16" s="9" customFormat="1" ht="15" customHeight="1" x14ac:dyDescent="0.2">
      <c r="A26" s="241" t="s">
        <v>111</v>
      </c>
      <c r="B26" s="242"/>
      <c r="C26" s="242"/>
      <c r="D26" s="242"/>
      <c r="E26" s="243"/>
      <c r="F26" s="84">
        <v>3586</v>
      </c>
      <c r="G26" s="84">
        <v>3513</v>
      </c>
      <c r="H26" s="84">
        <v>2649</v>
      </c>
      <c r="I26" s="84">
        <v>2439</v>
      </c>
      <c r="J26" s="84"/>
      <c r="K26" s="84"/>
      <c r="L26" s="84"/>
      <c r="M26" s="84"/>
      <c r="N26" s="84"/>
      <c r="O26" s="84"/>
    </row>
    <row r="27" spans="1:16" s="86" customFormat="1" ht="15" customHeight="1" x14ac:dyDescent="0.25">
      <c r="A27" s="241" t="s">
        <v>109</v>
      </c>
      <c r="B27" s="242"/>
      <c r="C27" s="242"/>
      <c r="D27" s="242"/>
      <c r="E27" s="243"/>
      <c r="F27" s="116">
        <v>0.30433675630000001</v>
      </c>
      <c r="G27" s="116">
        <v>0.27368339050000001</v>
      </c>
      <c r="H27" s="116">
        <v>0.20009064130000001</v>
      </c>
      <c r="I27" s="116">
        <v>0.1871116226</v>
      </c>
      <c r="J27" s="116"/>
      <c r="K27" s="116"/>
      <c r="L27" s="116"/>
      <c r="M27" s="116"/>
      <c r="N27" s="116"/>
      <c r="O27" s="116"/>
    </row>
    <row r="28" spans="1:16" s="9" customFormat="1" ht="15" customHeight="1" x14ac:dyDescent="0.2">
      <c r="A28" s="128" t="s">
        <v>112</v>
      </c>
      <c r="B28" s="129"/>
      <c r="C28" s="129"/>
      <c r="D28" s="129"/>
      <c r="E28" s="130"/>
      <c r="F28" s="115">
        <v>8.0680423871000002</v>
      </c>
      <c r="G28" s="115">
        <v>6.2661542840999997</v>
      </c>
      <c r="H28" s="115">
        <v>7.5481313703000001</v>
      </c>
      <c r="I28" s="115">
        <v>7.3239032389999998</v>
      </c>
      <c r="J28" s="115"/>
      <c r="K28" s="115"/>
      <c r="L28" s="115"/>
      <c r="M28" s="115"/>
      <c r="N28" s="115"/>
      <c r="O28" s="115"/>
    </row>
    <row r="29" spans="1:16" s="9" customFormat="1" ht="15" customHeight="1" x14ac:dyDescent="0.2">
      <c r="A29" s="128" t="s">
        <v>170</v>
      </c>
      <c r="B29" s="129"/>
      <c r="C29" s="129"/>
      <c r="D29" s="129"/>
      <c r="E29" s="130"/>
      <c r="F29" s="58">
        <v>2229</v>
      </c>
      <c r="G29" s="58">
        <v>1497</v>
      </c>
      <c r="H29" s="58">
        <v>1042</v>
      </c>
      <c r="I29" s="58">
        <v>902</v>
      </c>
      <c r="J29" s="58"/>
      <c r="K29" s="58"/>
      <c r="L29" s="58"/>
      <c r="M29" s="58"/>
      <c r="N29" s="58"/>
      <c r="O29" s="58"/>
    </row>
    <row r="30" spans="1:16" s="9" customFormat="1" ht="15" customHeight="1" x14ac:dyDescent="0.2">
      <c r="A30" s="241" t="s">
        <v>120</v>
      </c>
      <c r="B30" s="242"/>
      <c r="C30" s="242"/>
      <c r="D30" s="242"/>
      <c r="E30" s="243"/>
      <c r="F30" s="116">
        <v>0.1891708393</v>
      </c>
      <c r="G30" s="116">
        <v>0.11662511690000001</v>
      </c>
      <c r="H30" s="116">
        <v>7.8706850999999994E-2</v>
      </c>
      <c r="I30" s="116">
        <v>6.9198312200000001E-2</v>
      </c>
      <c r="J30" s="116"/>
      <c r="K30" s="116"/>
      <c r="L30" s="116"/>
      <c r="M30" s="116"/>
      <c r="N30" s="116"/>
      <c r="O30" s="116"/>
    </row>
    <row r="31" spans="1:16" s="10" customFormat="1" ht="15" customHeight="1" x14ac:dyDescent="0.2">
      <c r="A31" s="241" t="s">
        <v>161</v>
      </c>
      <c r="B31" s="242"/>
      <c r="C31" s="242"/>
      <c r="D31" s="242"/>
      <c r="E31" s="243"/>
      <c r="F31" s="58">
        <v>10816</v>
      </c>
      <c r="G31" s="58">
        <v>11762</v>
      </c>
      <c r="H31" s="58">
        <v>12233</v>
      </c>
      <c r="I31" s="58">
        <v>12046</v>
      </c>
      <c r="J31" s="58"/>
      <c r="K31" s="58"/>
      <c r="L31" s="58"/>
      <c r="M31" s="58"/>
      <c r="N31" s="58"/>
      <c r="O31" s="58"/>
      <c r="P31" s="83"/>
    </row>
    <row r="32" spans="1:16" s="10" customFormat="1" ht="15" customHeight="1" x14ac:dyDescent="0.2">
      <c r="A32" s="241" t="s">
        <v>162</v>
      </c>
      <c r="B32" s="242"/>
      <c r="C32" s="242"/>
      <c r="D32" s="242"/>
      <c r="E32" s="243"/>
      <c r="F32" s="116">
        <v>0.91793261479999999</v>
      </c>
      <c r="G32" s="116">
        <v>0.91632907450000001</v>
      </c>
      <c r="H32" s="116">
        <v>0.92401238760000004</v>
      </c>
      <c r="I32" s="116">
        <v>0.92412734939999996</v>
      </c>
      <c r="J32" s="116"/>
      <c r="K32" s="116"/>
      <c r="L32" s="116"/>
      <c r="M32" s="116"/>
      <c r="N32" s="116"/>
      <c r="O32" s="116"/>
    </row>
    <row r="33" spans="1:15" s="10" customFormat="1" ht="15" customHeight="1" x14ac:dyDescent="0.2">
      <c r="A33" s="241" t="s">
        <v>229</v>
      </c>
      <c r="B33" s="242"/>
      <c r="C33" s="242"/>
      <c r="D33" s="242"/>
      <c r="E33" s="243"/>
      <c r="F33" s="58">
        <v>7169</v>
      </c>
      <c r="G33" s="58">
        <v>7584</v>
      </c>
      <c r="H33" s="58">
        <v>7533</v>
      </c>
      <c r="I33" s="58">
        <v>7309</v>
      </c>
      <c r="J33" s="58"/>
      <c r="K33" s="58"/>
      <c r="L33" s="58"/>
      <c r="M33" s="58"/>
      <c r="N33" s="58"/>
      <c r="O33" s="58"/>
    </row>
    <row r="34" spans="1:15" s="10" customFormat="1" ht="15" customHeight="1" x14ac:dyDescent="0.2">
      <c r="A34" s="241" t="s">
        <v>230</v>
      </c>
      <c r="B34" s="242"/>
      <c r="C34" s="242"/>
      <c r="D34" s="242"/>
      <c r="E34" s="243"/>
      <c r="F34" s="116">
        <v>0.60841890860000003</v>
      </c>
      <c r="G34" s="116">
        <v>0.59083826740000001</v>
      </c>
      <c r="H34" s="116">
        <v>0.56900067980000002</v>
      </c>
      <c r="I34" s="116">
        <v>0.56072113540000001</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11783</v>
      </c>
      <c r="G25" s="84">
        <v>12836</v>
      </c>
      <c r="H25" s="84">
        <v>13239</v>
      </c>
      <c r="I25" s="84">
        <v>13035</v>
      </c>
      <c r="J25" s="84"/>
      <c r="K25" s="84"/>
      <c r="L25" s="84"/>
      <c r="M25" s="84"/>
      <c r="N25" s="84"/>
      <c r="O25" s="84"/>
    </row>
    <row r="26" spans="1:16" s="9" customFormat="1" ht="15" customHeight="1" x14ac:dyDescent="0.2">
      <c r="A26" s="241" t="s">
        <v>116</v>
      </c>
      <c r="B26" s="242"/>
      <c r="C26" s="242"/>
      <c r="D26" s="242"/>
      <c r="E26" s="243"/>
      <c r="F26" s="84">
        <v>1847</v>
      </c>
      <c r="G26" s="84">
        <v>2014</v>
      </c>
      <c r="H26" s="84">
        <v>1949</v>
      </c>
      <c r="I26" s="84">
        <v>1990</v>
      </c>
      <c r="J26" s="84"/>
      <c r="K26" s="84"/>
      <c r="L26" s="84"/>
      <c r="M26" s="84"/>
      <c r="N26" s="84"/>
      <c r="O26" s="84"/>
    </row>
    <row r="27" spans="1:16" s="86" customFormat="1" ht="15" customHeight="1" x14ac:dyDescent="0.25">
      <c r="A27" s="241" t="s">
        <v>117</v>
      </c>
      <c r="B27" s="242"/>
      <c r="C27" s="242"/>
      <c r="D27" s="242"/>
      <c r="E27" s="243"/>
      <c r="F27" s="116">
        <v>0.15675125179999999</v>
      </c>
      <c r="G27" s="116">
        <v>0.1569024618</v>
      </c>
      <c r="H27" s="116">
        <v>0.14721655710000001</v>
      </c>
      <c r="I27" s="116">
        <v>0.15266589950000001</v>
      </c>
      <c r="J27" s="116"/>
      <c r="K27" s="116"/>
      <c r="L27" s="116"/>
      <c r="M27" s="116"/>
      <c r="N27" s="116"/>
      <c r="O27" s="116"/>
    </row>
    <row r="28" spans="1:16" s="9" customFormat="1" ht="15" customHeight="1" x14ac:dyDescent="0.2">
      <c r="A28" s="241" t="s">
        <v>255</v>
      </c>
      <c r="B28" s="242"/>
      <c r="C28" s="242"/>
      <c r="D28" s="242"/>
      <c r="E28" s="243"/>
      <c r="F28" s="58">
        <v>680</v>
      </c>
      <c r="G28" s="58">
        <v>685</v>
      </c>
      <c r="H28" s="58">
        <v>738</v>
      </c>
      <c r="I28" s="58">
        <v>747</v>
      </c>
      <c r="J28" s="58"/>
      <c r="K28" s="58"/>
      <c r="L28" s="58"/>
      <c r="M28" s="58"/>
      <c r="N28" s="58"/>
      <c r="O28" s="58"/>
    </row>
    <row r="29" spans="1:16" s="9" customFormat="1" ht="15" customHeight="1" x14ac:dyDescent="0.2">
      <c r="A29" s="241" t="s">
        <v>256</v>
      </c>
      <c r="B29" s="242"/>
      <c r="C29" s="242"/>
      <c r="D29" s="242"/>
      <c r="E29" s="243"/>
      <c r="F29" s="116">
        <v>5.7710260499999999E-2</v>
      </c>
      <c r="G29" s="116">
        <v>5.3365534399999998E-2</v>
      </c>
      <c r="H29" s="116">
        <v>5.5744391599999998E-2</v>
      </c>
      <c r="I29" s="116">
        <v>5.73072497E-2</v>
      </c>
      <c r="J29" s="116"/>
      <c r="K29" s="116"/>
      <c r="L29" s="116"/>
      <c r="M29" s="116"/>
      <c r="N29" s="116"/>
      <c r="O29" s="116"/>
    </row>
    <row r="30" spans="1:16" s="9" customFormat="1" ht="15" customHeight="1" x14ac:dyDescent="0.2">
      <c r="A30" s="241" t="s">
        <v>118</v>
      </c>
      <c r="B30" s="242"/>
      <c r="C30" s="242"/>
      <c r="D30" s="242"/>
      <c r="E30" s="243"/>
      <c r="F30" s="58">
        <v>276</v>
      </c>
      <c r="G30" s="58">
        <v>281</v>
      </c>
      <c r="H30" s="58">
        <v>286</v>
      </c>
      <c r="I30" s="58">
        <v>267</v>
      </c>
      <c r="J30" s="58"/>
      <c r="K30" s="58"/>
      <c r="L30" s="58"/>
      <c r="M30" s="58"/>
      <c r="N30" s="58"/>
      <c r="O30" s="58"/>
    </row>
    <row r="31" spans="1:16" s="10" customFormat="1" ht="15" customHeight="1" x14ac:dyDescent="0.2">
      <c r="A31" s="241" t="s">
        <v>119</v>
      </c>
      <c r="B31" s="242"/>
      <c r="C31" s="242"/>
      <c r="D31" s="242"/>
      <c r="E31" s="243"/>
      <c r="F31" s="116">
        <v>2.3423576299999999E-2</v>
      </c>
      <c r="G31" s="116">
        <v>2.1891555E-2</v>
      </c>
      <c r="H31" s="116">
        <v>2.1602840099999999E-2</v>
      </c>
      <c r="I31" s="116">
        <v>2.0483314200000002E-2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11783</v>
      </c>
      <c r="G25" s="84">
        <v>12836</v>
      </c>
      <c r="H25" s="84">
        <v>13239</v>
      </c>
      <c r="I25" s="84">
        <v>13035</v>
      </c>
      <c r="J25" s="84"/>
      <c r="K25" s="84"/>
      <c r="L25" s="84"/>
      <c r="M25" s="84"/>
      <c r="N25" s="84"/>
      <c r="O25" s="84"/>
    </row>
    <row r="26" spans="1:16" s="9" customFormat="1" ht="15" customHeight="1" x14ac:dyDescent="0.2">
      <c r="A26" s="241" t="s">
        <v>124</v>
      </c>
      <c r="B26" s="242"/>
      <c r="C26" s="242"/>
      <c r="D26" s="242"/>
      <c r="E26" s="243"/>
      <c r="F26" s="84">
        <v>1587</v>
      </c>
      <c r="G26" s="84">
        <v>1720</v>
      </c>
      <c r="H26" s="84">
        <v>1685</v>
      </c>
      <c r="I26" s="84">
        <v>1622</v>
      </c>
      <c r="J26" s="84"/>
      <c r="K26" s="84"/>
      <c r="L26" s="84"/>
      <c r="M26" s="84"/>
      <c r="N26" s="84"/>
      <c r="O26" s="84"/>
    </row>
    <row r="27" spans="1:16" s="86" customFormat="1" ht="15" customHeight="1" x14ac:dyDescent="0.25">
      <c r="A27" s="241" t="s">
        <v>122</v>
      </c>
      <c r="B27" s="242"/>
      <c r="C27" s="242"/>
      <c r="D27" s="242"/>
      <c r="E27" s="243"/>
      <c r="F27" s="116">
        <v>0.1346855639</v>
      </c>
      <c r="G27" s="116">
        <v>0.13399813029999999</v>
      </c>
      <c r="H27" s="116">
        <v>0.127275474</v>
      </c>
      <c r="I27" s="116">
        <v>0.12443421559999999</v>
      </c>
      <c r="J27" s="116"/>
      <c r="K27" s="116"/>
      <c r="L27" s="116"/>
      <c r="M27" s="116"/>
      <c r="N27" s="116"/>
      <c r="O27" s="116"/>
    </row>
    <row r="28" spans="1:16" s="9" customFormat="1" ht="15" customHeight="1" x14ac:dyDescent="0.2">
      <c r="A28" s="241" t="s">
        <v>125</v>
      </c>
      <c r="B28" s="242"/>
      <c r="C28" s="242"/>
      <c r="D28" s="242"/>
      <c r="E28" s="243"/>
      <c r="F28" s="58">
        <v>434</v>
      </c>
      <c r="G28" s="58">
        <v>439</v>
      </c>
      <c r="H28" s="58">
        <v>416</v>
      </c>
      <c r="I28" s="58">
        <v>401</v>
      </c>
      <c r="J28" s="58"/>
      <c r="K28" s="58"/>
      <c r="L28" s="58"/>
      <c r="M28" s="58"/>
      <c r="N28" s="58"/>
      <c r="O28" s="58"/>
    </row>
    <row r="29" spans="1:16" s="9" customFormat="1" ht="15" customHeight="1" x14ac:dyDescent="0.2">
      <c r="A29" s="241" t="s">
        <v>126</v>
      </c>
      <c r="B29" s="242"/>
      <c r="C29" s="242"/>
      <c r="D29" s="242"/>
      <c r="E29" s="243"/>
      <c r="F29" s="116">
        <v>3.6832725099999998E-2</v>
      </c>
      <c r="G29" s="116">
        <v>3.4200685600000003E-2</v>
      </c>
      <c r="H29" s="116">
        <v>3.1422312899999999E-2</v>
      </c>
      <c r="I29" s="116">
        <v>3.0763329499999999E-2</v>
      </c>
      <c r="J29" s="116"/>
      <c r="K29" s="116"/>
      <c r="L29" s="116"/>
      <c r="M29" s="116"/>
      <c r="N29" s="116"/>
      <c r="O29" s="116"/>
    </row>
    <row r="30" spans="1:16" s="9" customFormat="1" ht="15" customHeight="1" x14ac:dyDescent="0.2">
      <c r="A30" s="241" t="s">
        <v>127</v>
      </c>
      <c r="B30" s="242"/>
      <c r="C30" s="242"/>
      <c r="D30" s="242"/>
      <c r="E30" s="243"/>
      <c r="F30" s="58">
        <v>176</v>
      </c>
      <c r="G30" s="58">
        <v>189</v>
      </c>
      <c r="H30" s="58">
        <v>187</v>
      </c>
      <c r="I30" s="58">
        <v>139</v>
      </c>
      <c r="J30" s="58"/>
      <c r="K30" s="58"/>
      <c r="L30" s="58"/>
      <c r="M30" s="58"/>
      <c r="N30" s="58"/>
      <c r="O30" s="58"/>
    </row>
    <row r="31" spans="1:16" s="10" customFormat="1" ht="15" customHeight="1" x14ac:dyDescent="0.2">
      <c r="A31" s="241" t="s">
        <v>128</v>
      </c>
      <c r="B31" s="242"/>
      <c r="C31" s="242"/>
      <c r="D31" s="242"/>
      <c r="E31" s="243"/>
      <c r="F31" s="116">
        <v>1.4936773299999999E-2</v>
      </c>
      <c r="G31" s="116">
        <v>1.4724213200000001E-2</v>
      </c>
      <c r="H31" s="116">
        <v>1.4124933900000001E-2</v>
      </c>
      <c r="I31" s="116">
        <v>1.0663598E-2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11783</v>
      </c>
      <c r="G25" s="84">
        <v>12836</v>
      </c>
      <c r="H25" s="84">
        <v>13239</v>
      </c>
      <c r="I25" s="84">
        <v>13035</v>
      </c>
      <c r="J25" s="84"/>
      <c r="K25" s="84"/>
      <c r="L25" s="84"/>
      <c r="M25" s="84"/>
      <c r="N25" s="84"/>
      <c r="O25" s="84"/>
    </row>
    <row r="26" spans="1:15" s="9" customFormat="1" ht="13.5" customHeight="1" x14ac:dyDescent="0.2">
      <c r="A26" s="241" t="s">
        <v>291</v>
      </c>
      <c r="B26" s="242"/>
      <c r="C26" s="242"/>
      <c r="D26" s="242"/>
      <c r="E26" s="243"/>
      <c r="F26" s="84">
        <v>999</v>
      </c>
      <c r="G26" s="84">
        <v>990</v>
      </c>
      <c r="H26" s="84">
        <v>933</v>
      </c>
      <c r="I26" s="84">
        <v>855</v>
      </c>
      <c r="J26" s="84"/>
      <c r="K26" s="84"/>
      <c r="L26" s="84"/>
      <c r="M26" s="84"/>
      <c r="N26" s="84"/>
      <c r="O26" s="84"/>
    </row>
    <row r="27" spans="1:15" s="152" customFormat="1" ht="13.5" customHeight="1" x14ac:dyDescent="0.25">
      <c r="A27" s="241" t="s">
        <v>292</v>
      </c>
      <c r="B27" s="242"/>
      <c r="C27" s="242"/>
      <c r="D27" s="242"/>
      <c r="E27" s="243"/>
      <c r="F27" s="116">
        <v>8.4783162199999998E-2</v>
      </c>
      <c r="G27" s="116">
        <v>7.7126830800000004E-2</v>
      </c>
      <c r="H27" s="116">
        <v>7.04736007E-2</v>
      </c>
      <c r="I27" s="116">
        <v>6.5592635199999999E-2</v>
      </c>
      <c r="J27" s="116"/>
      <c r="K27" s="116"/>
      <c r="L27" s="116"/>
      <c r="M27" s="116"/>
      <c r="N27" s="116"/>
      <c r="O27" s="116"/>
    </row>
    <row r="28" spans="1:15" s="152" customFormat="1" ht="13.5" customHeight="1" x14ac:dyDescent="0.25">
      <c r="A28" s="177" t="s">
        <v>293</v>
      </c>
      <c r="B28" s="178"/>
      <c r="C28" s="178"/>
      <c r="D28" s="178"/>
      <c r="E28" s="179"/>
      <c r="F28" s="84">
        <v>609</v>
      </c>
      <c r="G28" s="84">
        <v>596</v>
      </c>
      <c r="H28" s="84">
        <v>549</v>
      </c>
      <c r="I28" s="84">
        <v>511</v>
      </c>
      <c r="J28" s="84"/>
      <c r="K28" s="84"/>
      <c r="L28" s="84"/>
      <c r="M28" s="84"/>
      <c r="N28" s="84"/>
      <c r="O28" s="84"/>
    </row>
    <row r="29" spans="1:15" s="152" customFormat="1" ht="13.5" customHeight="1" x14ac:dyDescent="0.25">
      <c r="A29" s="177" t="s">
        <v>294</v>
      </c>
      <c r="B29" s="178"/>
      <c r="C29" s="178"/>
      <c r="D29" s="178"/>
      <c r="E29" s="179"/>
      <c r="F29" s="116">
        <v>7.8157084200000004E-2</v>
      </c>
      <c r="G29" s="116">
        <v>7.1548619399999999E-2</v>
      </c>
      <c r="H29" s="116">
        <v>6.4832309899999996E-2</v>
      </c>
      <c r="I29" s="116">
        <v>6.1729886400000003E-2</v>
      </c>
      <c r="J29" s="116"/>
      <c r="K29" s="116"/>
      <c r="L29" s="116"/>
      <c r="M29" s="116"/>
      <c r="N29" s="116"/>
      <c r="O29" s="116"/>
    </row>
    <row r="30" spans="1:15" s="152" customFormat="1" ht="13.5" customHeight="1" x14ac:dyDescent="0.25">
      <c r="A30" s="241" t="s">
        <v>23</v>
      </c>
      <c r="B30" s="242"/>
      <c r="C30" s="242"/>
      <c r="D30" s="242"/>
      <c r="E30" s="243"/>
      <c r="F30" s="84">
        <v>90</v>
      </c>
      <c r="G30" s="84">
        <v>68</v>
      </c>
      <c r="H30" s="84">
        <v>61</v>
      </c>
      <c r="I30" s="84">
        <v>57</v>
      </c>
      <c r="J30" s="84"/>
      <c r="K30" s="84"/>
      <c r="L30" s="84"/>
      <c r="M30" s="84"/>
      <c r="N30" s="84"/>
      <c r="O30" s="84"/>
    </row>
    <row r="31" spans="1:15" s="152" customFormat="1" ht="13.5" customHeight="1" x14ac:dyDescent="0.25">
      <c r="A31" s="241" t="s">
        <v>24</v>
      </c>
      <c r="B31" s="242"/>
      <c r="C31" s="242"/>
      <c r="D31" s="242"/>
      <c r="E31" s="243"/>
      <c r="F31" s="116">
        <v>0.1044083527</v>
      </c>
      <c r="G31" s="116">
        <v>7.1353620100000001E-2</v>
      </c>
      <c r="H31" s="116">
        <v>6.3081696000000007E-2</v>
      </c>
      <c r="I31" s="116">
        <v>6.2023939100000001E-2</v>
      </c>
      <c r="J31" s="116"/>
      <c r="K31" s="116"/>
      <c r="L31" s="116"/>
      <c r="M31" s="116"/>
      <c r="N31" s="116"/>
      <c r="O31" s="116"/>
    </row>
    <row r="32" spans="1:15" s="9" customFormat="1" ht="13.5" customHeight="1" x14ac:dyDescent="0.2">
      <c r="A32" s="241" t="s">
        <v>25</v>
      </c>
      <c r="B32" s="242"/>
      <c r="C32" s="242"/>
      <c r="D32" s="242"/>
      <c r="E32" s="243"/>
      <c r="F32" s="84">
        <v>146</v>
      </c>
      <c r="G32" s="84">
        <v>148</v>
      </c>
      <c r="H32" s="84">
        <v>137</v>
      </c>
      <c r="I32" s="84">
        <v>122</v>
      </c>
      <c r="J32" s="84"/>
      <c r="K32" s="84"/>
      <c r="L32" s="84"/>
      <c r="M32" s="84"/>
      <c r="N32" s="84"/>
      <c r="O32" s="84"/>
    </row>
    <row r="33" spans="1:15" s="9" customFormat="1" ht="13.5" customHeight="1" x14ac:dyDescent="0.2">
      <c r="A33" s="241" t="s">
        <v>26</v>
      </c>
      <c r="B33" s="242"/>
      <c r="C33" s="242"/>
      <c r="D33" s="242"/>
      <c r="E33" s="243"/>
      <c r="F33" s="116">
        <v>0.1001371742</v>
      </c>
      <c r="G33" s="116">
        <v>9.0298962799999993E-2</v>
      </c>
      <c r="H33" s="116">
        <v>8.2430806300000006E-2</v>
      </c>
      <c r="I33" s="116">
        <v>7.2317723799999997E-2</v>
      </c>
      <c r="J33" s="116"/>
      <c r="K33" s="116"/>
      <c r="L33" s="116"/>
      <c r="M33" s="116"/>
      <c r="N33" s="116"/>
      <c r="O33" s="116"/>
    </row>
    <row r="34" spans="1:15" s="9" customFormat="1" ht="13.5" customHeight="1" x14ac:dyDescent="0.2">
      <c r="A34" s="241" t="s">
        <v>27</v>
      </c>
      <c r="B34" s="242"/>
      <c r="C34" s="242"/>
      <c r="D34" s="242"/>
      <c r="E34" s="243"/>
      <c r="F34" s="84">
        <v>21</v>
      </c>
      <c r="G34" s="84">
        <v>24</v>
      </c>
      <c r="H34" s="84">
        <v>15</v>
      </c>
      <c r="I34" s="84">
        <v>17</v>
      </c>
      <c r="J34" s="84"/>
      <c r="K34" s="84"/>
      <c r="L34" s="84"/>
      <c r="M34" s="84"/>
      <c r="N34" s="84"/>
      <c r="O34" s="84"/>
    </row>
    <row r="35" spans="1:15" s="10" customFormat="1" ht="13.5" customHeight="1" x14ac:dyDescent="0.2">
      <c r="A35" s="241" t="s">
        <v>28</v>
      </c>
      <c r="B35" s="242"/>
      <c r="C35" s="242"/>
      <c r="D35" s="242"/>
      <c r="E35" s="243"/>
      <c r="F35" s="116">
        <v>8.8983050800000005E-2</v>
      </c>
      <c r="G35" s="116">
        <v>9.0909090900000003E-2</v>
      </c>
      <c r="H35" s="116">
        <v>5.7915057899999997E-2</v>
      </c>
      <c r="I35" s="116">
        <v>7.1428571400000002E-2</v>
      </c>
      <c r="J35" s="116"/>
      <c r="K35" s="116"/>
      <c r="L35" s="116"/>
      <c r="M35" s="116"/>
      <c r="N35" s="116"/>
      <c r="O35" s="116"/>
    </row>
    <row r="36" spans="1:15" s="10" customFormat="1" ht="13.5" customHeight="1" x14ac:dyDescent="0.2">
      <c r="A36" s="241" t="s">
        <v>29</v>
      </c>
      <c r="B36" s="242"/>
      <c r="C36" s="242"/>
      <c r="D36" s="242"/>
      <c r="E36" s="243"/>
      <c r="F36" s="84">
        <v>21</v>
      </c>
      <c r="G36" s="84">
        <v>26</v>
      </c>
      <c r="H36" s="84">
        <v>27</v>
      </c>
      <c r="I36" s="84">
        <v>22</v>
      </c>
      <c r="J36" s="84"/>
      <c r="K36" s="84"/>
      <c r="L36" s="84"/>
      <c r="M36" s="84"/>
      <c r="N36" s="84"/>
      <c r="O36" s="84"/>
    </row>
    <row r="37" spans="1:15" s="10" customFormat="1" ht="13.5" customHeight="1" x14ac:dyDescent="0.2">
      <c r="A37" s="241" t="s">
        <v>30</v>
      </c>
      <c r="B37" s="242"/>
      <c r="C37" s="242"/>
      <c r="D37" s="242"/>
      <c r="E37" s="243"/>
      <c r="F37" s="116">
        <v>5.8823529399999998E-2</v>
      </c>
      <c r="G37" s="116">
        <v>5.6892778999999997E-2</v>
      </c>
      <c r="H37" s="116">
        <v>4.7038327499999998E-2</v>
      </c>
      <c r="I37" s="116">
        <v>3.4591194999999998E-2</v>
      </c>
      <c r="J37" s="116"/>
      <c r="K37" s="116"/>
      <c r="L37" s="116"/>
      <c r="M37" s="116"/>
      <c r="N37" s="116"/>
      <c r="O37" s="116"/>
    </row>
    <row r="38" spans="1:15" s="1" customFormat="1" ht="13.5" customHeight="1" x14ac:dyDescent="0.25">
      <c r="A38" s="241" t="s">
        <v>31</v>
      </c>
      <c r="B38" s="242"/>
      <c r="C38" s="242"/>
      <c r="D38" s="242"/>
      <c r="E38" s="243"/>
      <c r="F38" s="84">
        <v>173</v>
      </c>
      <c r="G38" s="84">
        <v>183</v>
      </c>
      <c r="H38" s="84">
        <v>184</v>
      </c>
      <c r="I38" s="84">
        <v>159</v>
      </c>
      <c r="J38" s="84"/>
      <c r="K38" s="84"/>
      <c r="L38" s="84"/>
      <c r="M38" s="84"/>
      <c r="N38" s="84"/>
      <c r="O38" s="84"/>
    </row>
    <row r="39" spans="1:15" s="1" customFormat="1" ht="13.5" customHeight="1" x14ac:dyDescent="0.25">
      <c r="A39" s="241" t="s">
        <v>32</v>
      </c>
      <c r="B39" s="242"/>
      <c r="C39" s="242"/>
      <c r="D39" s="242"/>
      <c r="E39" s="243"/>
      <c r="F39" s="116">
        <v>0.1197231834</v>
      </c>
      <c r="G39" s="116">
        <v>0.1148055207</v>
      </c>
      <c r="H39" s="116">
        <v>0.11442786069999999</v>
      </c>
      <c r="I39" s="116">
        <v>0.10218509000000001</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11783</v>
      </c>
      <c r="G25" s="84">
        <v>12836</v>
      </c>
      <c r="H25" s="84">
        <v>13239</v>
      </c>
      <c r="I25" s="84">
        <v>13035</v>
      </c>
      <c r="J25" s="84"/>
      <c r="K25" s="84"/>
      <c r="L25" s="84"/>
      <c r="M25" s="84"/>
      <c r="N25" s="84"/>
      <c r="O25" s="84"/>
    </row>
    <row r="26" spans="1:15" s="9" customFormat="1" ht="15" customHeight="1" x14ac:dyDescent="0.2">
      <c r="A26" s="241" t="s">
        <v>291</v>
      </c>
      <c r="B26" s="242"/>
      <c r="C26" s="242"/>
      <c r="D26" s="242"/>
      <c r="E26" s="243"/>
      <c r="F26" s="84">
        <v>999</v>
      </c>
      <c r="G26" s="84">
        <v>990</v>
      </c>
      <c r="H26" s="84">
        <v>933</v>
      </c>
      <c r="I26" s="84">
        <v>855</v>
      </c>
      <c r="J26" s="84"/>
      <c r="K26" s="84"/>
      <c r="L26" s="84"/>
      <c r="M26" s="84"/>
      <c r="N26" s="84"/>
      <c r="O26" s="84"/>
    </row>
    <row r="27" spans="1:15" s="86" customFormat="1" ht="15" customHeight="1" x14ac:dyDescent="0.25">
      <c r="A27" s="241" t="s">
        <v>292</v>
      </c>
      <c r="B27" s="242"/>
      <c r="C27" s="242"/>
      <c r="D27" s="242"/>
      <c r="E27" s="243"/>
      <c r="F27" s="116">
        <v>8.4783162199999998E-2</v>
      </c>
      <c r="G27" s="116">
        <v>7.7126830800000004E-2</v>
      </c>
      <c r="H27" s="116">
        <v>7.04736007E-2</v>
      </c>
      <c r="I27" s="116">
        <v>6.5592635199999999E-2</v>
      </c>
      <c r="J27" s="116"/>
      <c r="K27" s="116"/>
      <c r="L27" s="116"/>
      <c r="M27" s="116"/>
      <c r="N27" s="116"/>
      <c r="O27" s="116"/>
    </row>
    <row r="28" spans="1:15" s="150" customFormat="1" ht="15" customHeight="1" x14ac:dyDescent="0.25">
      <c r="A28" s="173" t="s">
        <v>324</v>
      </c>
      <c r="B28" s="174"/>
      <c r="C28" s="174"/>
      <c r="D28" s="174"/>
      <c r="E28" s="175"/>
      <c r="F28" s="84">
        <v>94</v>
      </c>
      <c r="G28" s="84">
        <v>95</v>
      </c>
      <c r="H28" s="84">
        <v>86</v>
      </c>
      <c r="I28" s="84">
        <v>64</v>
      </c>
      <c r="J28" s="84"/>
      <c r="K28" s="84"/>
      <c r="L28" s="84"/>
      <c r="M28" s="84"/>
      <c r="N28" s="84"/>
      <c r="O28" s="84"/>
    </row>
    <row r="29" spans="1:15" s="150" customFormat="1" ht="15" customHeight="1" x14ac:dyDescent="0.25">
      <c r="A29" s="182" t="s">
        <v>295</v>
      </c>
      <c r="B29" s="174"/>
      <c r="C29" s="174"/>
      <c r="D29" s="174"/>
      <c r="E29" s="175"/>
      <c r="F29" s="116">
        <v>6.04501608E-2</v>
      </c>
      <c r="G29" s="116">
        <v>5.56531927E-2</v>
      </c>
      <c r="H29" s="116">
        <v>4.7884187100000003E-2</v>
      </c>
      <c r="I29" s="116">
        <v>3.69088812E-2</v>
      </c>
      <c r="J29" s="116"/>
      <c r="K29" s="116"/>
      <c r="L29" s="116"/>
      <c r="M29" s="116"/>
      <c r="N29" s="116"/>
      <c r="O29" s="116"/>
    </row>
    <row r="30" spans="1:15" s="150" customFormat="1" ht="15" customHeight="1" x14ac:dyDescent="0.25">
      <c r="A30" s="182" t="s">
        <v>320</v>
      </c>
      <c r="B30" s="178"/>
      <c r="C30" s="178"/>
      <c r="D30" s="178"/>
      <c r="E30" s="179"/>
      <c r="F30" s="84">
        <v>571</v>
      </c>
      <c r="G30" s="84">
        <v>548</v>
      </c>
      <c r="H30" s="84">
        <v>515</v>
      </c>
      <c r="I30" s="84">
        <v>481</v>
      </c>
      <c r="J30" s="84"/>
      <c r="K30" s="84"/>
      <c r="L30" s="84"/>
      <c r="M30" s="84"/>
      <c r="N30" s="84"/>
      <c r="O30" s="84"/>
    </row>
    <row r="31" spans="1:15" s="150" customFormat="1" ht="15" customHeight="1" x14ac:dyDescent="0.25">
      <c r="A31" s="182" t="s">
        <v>332</v>
      </c>
      <c r="B31" s="178"/>
      <c r="C31" s="178"/>
      <c r="D31" s="178"/>
      <c r="E31" s="179"/>
      <c r="F31" s="116">
        <v>0.1566529492</v>
      </c>
      <c r="G31" s="116">
        <v>0.13611525090000001</v>
      </c>
      <c r="H31" s="116">
        <v>0.12218268090000001</v>
      </c>
      <c r="I31" s="116">
        <v>0.1143876338</v>
      </c>
      <c r="J31" s="116"/>
      <c r="K31" s="116"/>
      <c r="L31" s="116"/>
      <c r="M31" s="116"/>
      <c r="N31" s="116"/>
      <c r="O31" s="116"/>
    </row>
    <row r="32" spans="1:15" s="9" customFormat="1" ht="15" customHeight="1" x14ac:dyDescent="0.2">
      <c r="A32" s="182" t="s">
        <v>321</v>
      </c>
      <c r="B32" s="178"/>
      <c r="C32" s="178"/>
      <c r="D32" s="178"/>
      <c r="E32" s="179"/>
      <c r="F32" s="84">
        <v>331</v>
      </c>
      <c r="G32" s="84">
        <v>338</v>
      </c>
      <c r="H32" s="84">
        <v>319</v>
      </c>
      <c r="I32" s="84">
        <v>300</v>
      </c>
      <c r="J32" s="84"/>
      <c r="K32" s="84"/>
      <c r="L32" s="84"/>
      <c r="M32" s="84"/>
      <c r="N32" s="84"/>
      <c r="O32" s="84"/>
    </row>
    <row r="33" spans="1:15" s="9" customFormat="1" ht="15" customHeight="1" x14ac:dyDescent="0.2">
      <c r="A33" s="182" t="s">
        <v>322</v>
      </c>
      <c r="B33" s="178"/>
      <c r="C33" s="178"/>
      <c r="D33" s="178"/>
      <c r="E33" s="179"/>
      <c r="F33" s="116">
        <v>0.13166268889999999</v>
      </c>
      <c r="G33" s="116">
        <v>0.12827324479999999</v>
      </c>
      <c r="H33" s="116">
        <v>0.1198797445</v>
      </c>
      <c r="I33" s="116">
        <v>0.1140250855</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D22" sqref="D22:AA31"/>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K43" sqref="K43"/>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13,035</v>
      </c>
      <c r="B10" s="222"/>
      <c r="C10" s="222"/>
      <c r="D10" s="222"/>
      <c r="E10" s="77"/>
      <c r="F10" s="222" t="str">
        <f>"n = "&amp;TEXT('1'!I25,"#,##0")</f>
        <v>n = 5,715</v>
      </c>
      <c r="G10" s="222"/>
      <c r="H10" s="77"/>
      <c r="J10" s="217" t="str">
        <f>"Among those with Medicaid coverage (n = "&amp;TEXT('6a'!I26,"#,##0")&amp;", "&amp;TEXT('6a'!I27,"##.0%")&amp;"). Percent with these conditions or visiting an Emergency Department (ED)."</f>
        <v>Among those with Medicaid coverage (n = 9,997, 81.6%).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9,997, 81.6%).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0.4370311093</v>
      </c>
      <c r="K30" s="213"/>
      <c r="L30" s="38"/>
      <c r="M30" s="38"/>
      <c r="N30" s="38"/>
      <c r="O30" s="56"/>
      <c r="P30" s="213">
        <f>'7a'!I30</f>
        <v>0.1970666251</v>
      </c>
      <c r="Q30" s="213"/>
      <c r="R30" s="213"/>
    </row>
    <row r="31" spans="1:18" s="16" customFormat="1" ht="12.75" customHeight="1" x14ac:dyDescent="0.2">
      <c r="A31" s="14"/>
      <c r="B31" s="14"/>
      <c r="C31" s="14"/>
      <c r="D31" s="14"/>
      <c r="E31" s="14"/>
      <c r="F31" s="14"/>
      <c r="G31" s="14"/>
      <c r="H31" s="28"/>
      <c r="I31" s="34"/>
      <c r="J31" s="214" t="str">
        <f>"n = "&amp;TEXT('7a'!I27,"#,##0")</f>
        <v>n = 4,369</v>
      </c>
      <c r="K31" s="214"/>
      <c r="L31" s="39"/>
      <c r="M31" s="39"/>
      <c r="N31" s="39"/>
      <c r="O31" s="39"/>
      <c r="P31" s="214" t="str">
        <f>"n = "&amp;TEXT('7a'!I29,"#,##0")</f>
        <v>n = 1,263</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5141</v>
      </c>
      <c r="G25" s="100">
        <v>5504</v>
      </c>
      <c r="H25" s="100">
        <v>5698</v>
      </c>
      <c r="I25" s="100">
        <v>5715</v>
      </c>
      <c r="J25" s="84"/>
      <c r="K25" s="100"/>
      <c r="L25" s="100"/>
      <c r="M25" s="100"/>
      <c r="N25" s="100"/>
      <c r="O25" s="84"/>
    </row>
    <row r="26" spans="1:15" s="9" customFormat="1" ht="15" customHeight="1" x14ac:dyDescent="0.2">
      <c r="A26" s="241" t="s">
        <v>204</v>
      </c>
      <c r="B26" s="242"/>
      <c r="C26" s="242"/>
      <c r="D26" s="242"/>
      <c r="E26" s="243"/>
      <c r="F26" s="100">
        <v>11783</v>
      </c>
      <c r="G26" s="100">
        <v>12836</v>
      </c>
      <c r="H26" s="100">
        <v>13239</v>
      </c>
      <c r="I26" s="100">
        <v>13035</v>
      </c>
      <c r="J26" s="84"/>
      <c r="K26" s="100"/>
      <c r="L26" s="100"/>
      <c r="M26" s="100"/>
      <c r="N26" s="100"/>
      <c r="O26" s="84"/>
    </row>
    <row r="27" spans="1:15" s="5" customFormat="1" ht="15" customHeight="1" x14ac:dyDescent="0.25">
      <c r="A27" s="241" t="s">
        <v>13</v>
      </c>
      <c r="B27" s="242"/>
      <c r="C27" s="242"/>
      <c r="D27" s="242"/>
      <c r="E27" s="243"/>
      <c r="F27" s="100">
        <v>1576</v>
      </c>
      <c r="G27" s="100">
        <v>1651</v>
      </c>
      <c r="H27" s="100">
        <v>1630</v>
      </c>
      <c r="I27" s="100">
        <v>1571</v>
      </c>
      <c r="J27" s="59"/>
      <c r="K27" s="100"/>
      <c r="L27" s="100"/>
      <c r="M27" s="100"/>
      <c r="N27" s="100"/>
      <c r="O27" s="59"/>
    </row>
    <row r="28" spans="1:15" s="9" customFormat="1" ht="15" customHeight="1" x14ac:dyDescent="0.2">
      <c r="A28" s="241" t="s">
        <v>14</v>
      </c>
      <c r="B28" s="242"/>
      <c r="C28" s="242"/>
      <c r="D28" s="242"/>
      <c r="E28" s="243"/>
      <c r="F28" s="118">
        <v>0.30655514490000002</v>
      </c>
      <c r="G28" s="118">
        <v>0.29996366279999997</v>
      </c>
      <c r="H28" s="118">
        <v>0.28606528609999998</v>
      </c>
      <c r="I28" s="118">
        <v>0.27489063870000002</v>
      </c>
      <c r="J28" s="119"/>
      <c r="K28" s="118"/>
      <c r="L28" s="118"/>
      <c r="M28" s="118"/>
      <c r="N28" s="118"/>
      <c r="O28" s="119"/>
    </row>
    <row r="29" spans="1:15" s="9" customFormat="1" ht="15" customHeight="1" x14ac:dyDescent="0.2">
      <c r="A29" s="241" t="s">
        <v>17</v>
      </c>
      <c r="B29" s="242"/>
      <c r="C29" s="242"/>
      <c r="D29" s="242"/>
      <c r="E29" s="243"/>
      <c r="F29" s="100">
        <v>2385</v>
      </c>
      <c r="G29" s="100">
        <v>2569</v>
      </c>
      <c r="H29" s="100">
        <v>2614</v>
      </c>
      <c r="I29" s="100">
        <v>2516</v>
      </c>
      <c r="J29" s="59"/>
      <c r="K29" s="100"/>
      <c r="L29" s="100"/>
      <c r="M29" s="100"/>
      <c r="N29" s="100"/>
      <c r="O29" s="59"/>
    </row>
    <row r="30" spans="1:15" s="9" customFormat="1" ht="15" customHeight="1" x14ac:dyDescent="0.2">
      <c r="A30" s="241" t="s">
        <v>18</v>
      </c>
      <c r="B30" s="242"/>
      <c r="C30" s="242"/>
      <c r="D30" s="242"/>
      <c r="E30" s="243"/>
      <c r="F30" s="118">
        <v>0.46391752580000001</v>
      </c>
      <c r="G30" s="118">
        <v>0.46675145350000002</v>
      </c>
      <c r="H30" s="118">
        <v>0.45875745880000002</v>
      </c>
      <c r="I30" s="118">
        <v>0.44024496940000002</v>
      </c>
      <c r="J30" s="117"/>
      <c r="K30" s="118"/>
      <c r="L30" s="118"/>
      <c r="M30" s="118"/>
      <c r="N30" s="118"/>
      <c r="O30" s="117"/>
    </row>
    <row r="31" spans="1:15" s="9" customFormat="1" ht="15" customHeight="1" x14ac:dyDescent="0.2">
      <c r="A31" s="241" t="s">
        <v>15</v>
      </c>
      <c r="B31" s="242"/>
      <c r="C31" s="242"/>
      <c r="D31" s="242"/>
      <c r="E31" s="243"/>
      <c r="F31" s="100">
        <v>233</v>
      </c>
      <c r="G31" s="100">
        <v>256</v>
      </c>
      <c r="H31" s="100">
        <v>264</v>
      </c>
      <c r="I31" s="100">
        <v>257</v>
      </c>
      <c r="J31" s="60"/>
      <c r="K31" s="100"/>
      <c r="L31" s="100"/>
      <c r="M31" s="100"/>
      <c r="N31" s="100"/>
      <c r="O31" s="60"/>
    </row>
    <row r="32" spans="1:15" s="9" customFormat="1" ht="15" customHeight="1" x14ac:dyDescent="0.2">
      <c r="A32" s="241" t="s">
        <v>16</v>
      </c>
      <c r="B32" s="242"/>
      <c r="C32" s="242"/>
      <c r="D32" s="242"/>
      <c r="E32" s="243"/>
      <c r="F32" s="118">
        <v>4.5321921799999998E-2</v>
      </c>
      <c r="G32" s="118">
        <v>4.6511627899999998E-2</v>
      </c>
      <c r="H32" s="118">
        <v>4.6332046299999999E-2</v>
      </c>
      <c r="I32" s="118">
        <v>4.4969378800000001E-2</v>
      </c>
      <c r="J32" s="117"/>
      <c r="K32" s="118"/>
      <c r="L32" s="118"/>
      <c r="M32" s="118"/>
      <c r="N32" s="118"/>
      <c r="O32" s="117"/>
    </row>
    <row r="33" spans="1:15" s="9" customFormat="1" ht="15" customHeight="1" x14ac:dyDescent="0.2">
      <c r="A33" s="241" t="s">
        <v>300</v>
      </c>
      <c r="B33" s="242"/>
      <c r="C33" s="242"/>
      <c r="D33" s="242"/>
      <c r="E33" s="243"/>
      <c r="F33" s="100">
        <v>207</v>
      </c>
      <c r="G33" s="100">
        <v>242</v>
      </c>
      <c r="H33" s="100">
        <v>251</v>
      </c>
      <c r="I33" s="100">
        <v>268</v>
      </c>
      <c r="J33" s="60"/>
      <c r="K33" s="100"/>
      <c r="L33" s="100"/>
      <c r="M33" s="100"/>
      <c r="N33" s="100"/>
      <c r="O33" s="60"/>
    </row>
    <row r="34" spans="1:15" s="9" customFormat="1" ht="15" customHeight="1" x14ac:dyDescent="0.2">
      <c r="A34" s="241" t="s">
        <v>154</v>
      </c>
      <c r="B34" s="242"/>
      <c r="C34" s="242"/>
      <c r="D34" s="242"/>
      <c r="E34" s="243"/>
      <c r="F34" s="118">
        <v>1.7567682300000002E-2</v>
      </c>
      <c r="G34" s="118">
        <v>1.8853225299999998E-2</v>
      </c>
      <c r="H34" s="118">
        <v>1.89591359E-2</v>
      </c>
      <c r="I34" s="118">
        <v>2.0560030699999999E-2</v>
      </c>
      <c r="J34" s="117"/>
      <c r="K34" s="118"/>
      <c r="L34" s="118"/>
      <c r="M34" s="118"/>
      <c r="N34" s="118"/>
      <c r="O34" s="117"/>
    </row>
    <row r="35" spans="1:15" s="10" customFormat="1" ht="15" customHeight="1" x14ac:dyDescent="0.2">
      <c r="A35" s="244"/>
      <c r="B35" s="245"/>
      <c r="C35" s="245"/>
      <c r="D35" s="245"/>
      <c r="E35" s="246"/>
      <c r="F35" s="124">
        <v>0.53608247419999999</v>
      </c>
      <c r="G35" s="124">
        <v>0.53324854649999998</v>
      </c>
      <c r="H35" s="124">
        <v>0.54124254120000004</v>
      </c>
      <c r="I35" s="124">
        <v>0.55975503059999998</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0.69344485509999998</v>
      </c>
      <c r="G36" s="124">
        <v>0.70003633720000003</v>
      </c>
      <c r="H36" s="124">
        <v>0.71393471389999996</v>
      </c>
      <c r="I36" s="124">
        <v>0.72510936130000003</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0.95467807819999995</v>
      </c>
      <c r="G37" s="124">
        <v>0.95348837210000004</v>
      </c>
      <c r="H37" s="124">
        <v>0.95366795370000002</v>
      </c>
      <c r="I37" s="124">
        <v>0.95503062120000004</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132</v>
      </c>
      <c r="G25" s="84">
        <v>139</v>
      </c>
      <c r="H25" s="84">
        <v>136</v>
      </c>
      <c r="I25" s="84">
        <v>130</v>
      </c>
      <c r="J25" s="84"/>
      <c r="K25" s="84"/>
      <c r="L25" s="84"/>
      <c r="M25" s="84"/>
      <c r="N25" s="84"/>
      <c r="O25" s="84"/>
    </row>
    <row r="26" spans="1:15" s="9" customFormat="1" ht="15" customHeight="1" x14ac:dyDescent="0.2">
      <c r="A26" s="241" t="s">
        <v>205</v>
      </c>
      <c r="B26" s="242"/>
      <c r="C26" s="242"/>
      <c r="D26" s="242"/>
      <c r="E26" s="243"/>
      <c r="F26" s="84">
        <v>340</v>
      </c>
      <c r="G26" s="84">
        <v>348</v>
      </c>
      <c r="H26" s="84">
        <v>346</v>
      </c>
      <c r="I26" s="84">
        <v>329</v>
      </c>
      <c r="J26" s="84"/>
      <c r="K26" s="84"/>
      <c r="L26" s="84"/>
      <c r="M26" s="84"/>
      <c r="N26" s="84"/>
      <c r="O26" s="84"/>
    </row>
    <row r="27" spans="1:15" s="78" customFormat="1" ht="15" customHeight="1" x14ac:dyDescent="0.25">
      <c r="A27" s="241" t="s">
        <v>216</v>
      </c>
      <c r="B27" s="242"/>
      <c r="C27" s="242"/>
      <c r="D27" s="242"/>
      <c r="E27" s="243"/>
      <c r="F27" s="84">
        <v>4970</v>
      </c>
      <c r="G27" s="84">
        <v>5096</v>
      </c>
      <c r="H27" s="84">
        <v>5314</v>
      </c>
      <c r="I27" s="84">
        <v>5212</v>
      </c>
      <c r="J27" s="59"/>
      <c r="K27" s="59"/>
      <c r="L27" s="59"/>
      <c r="M27" s="59"/>
      <c r="N27" s="59"/>
      <c r="O27" s="59"/>
    </row>
    <row r="28" spans="1:15" s="9" customFormat="1" ht="15" customHeight="1" x14ac:dyDescent="0.2">
      <c r="A28" s="241" t="s">
        <v>217</v>
      </c>
      <c r="B28" s="242"/>
      <c r="C28" s="242"/>
      <c r="D28" s="242"/>
      <c r="E28" s="243"/>
      <c r="F28" s="84">
        <v>11349</v>
      </c>
      <c r="G28" s="84">
        <v>11823</v>
      </c>
      <c r="H28" s="84">
        <v>12226</v>
      </c>
      <c r="I28" s="84">
        <v>11775</v>
      </c>
      <c r="J28" s="58"/>
      <c r="K28" s="58"/>
      <c r="L28" s="58"/>
      <c r="M28" s="58"/>
      <c r="N28" s="58"/>
      <c r="O28" s="58"/>
    </row>
    <row r="29" spans="1:15" s="9" customFormat="1" ht="15" customHeight="1" x14ac:dyDescent="0.2">
      <c r="A29" s="241" t="s">
        <v>218</v>
      </c>
      <c r="B29" s="242"/>
      <c r="C29" s="242"/>
      <c r="D29" s="242"/>
      <c r="E29" s="243"/>
      <c r="F29" s="84">
        <v>40</v>
      </c>
      <c r="G29" s="84">
        <v>271</v>
      </c>
      <c r="H29" s="84">
        <v>250</v>
      </c>
      <c r="I29" s="84">
        <v>373</v>
      </c>
      <c r="J29" s="59"/>
      <c r="K29" s="59"/>
      <c r="L29" s="59"/>
      <c r="M29" s="59"/>
      <c r="N29" s="59"/>
      <c r="O29" s="59"/>
    </row>
    <row r="30" spans="1:15" s="9" customFormat="1" ht="15" customHeight="1" x14ac:dyDescent="0.2">
      <c r="A30" s="241" t="s">
        <v>219</v>
      </c>
      <c r="B30" s="242"/>
      <c r="C30" s="242"/>
      <c r="D30" s="242"/>
      <c r="E30" s="243"/>
      <c r="F30" s="84">
        <v>95</v>
      </c>
      <c r="G30" s="84">
        <v>669</v>
      </c>
      <c r="H30" s="84">
        <v>669</v>
      </c>
      <c r="I30" s="84">
        <v>931</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11783</v>
      </c>
      <c r="G25" s="84">
        <v>12836</v>
      </c>
      <c r="H25" s="84">
        <v>13239</v>
      </c>
      <c r="I25" s="84">
        <v>13035</v>
      </c>
      <c r="J25" s="84"/>
      <c r="K25" s="84"/>
      <c r="L25" s="84"/>
      <c r="M25" s="84"/>
      <c r="N25" s="84"/>
      <c r="O25" s="84"/>
    </row>
    <row r="26" spans="1:15" s="9" customFormat="1" ht="13.5" customHeight="1" x14ac:dyDescent="0.2">
      <c r="A26" s="241" t="s">
        <v>21</v>
      </c>
      <c r="B26" s="242"/>
      <c r="C26" s="242"/>
      <c r="D26" s="242"/>
      <c r="E26" s="243"/>
      <c r="F26" s="84">
        <v>7792</v>
      </c>
      <c r="G26" s="84">
        <v>8330</v>
      </c>
      <c r="H26" s="84">
        <v>8468</v>
      </c>
      <c r="I26" s="84">
        <v>8278</v>
      </c>
      <c r="J26" s="84"/>
      <c r="K26" s="84"/>
      <c r="L26" s="84"/>
      <c r="M26" s="84"/>
      <c r="N26" s="84"/>
      <c r="O26" s="84"/>
    </row>
    <row r="27" spans="1:15" s="78" customFormat="1" ht="13.5" customHeight="1" x14ac:dyDescent="0.25">
      <c r="A27" s="241" t="s">
        <v>22</v>
      </c>
      <c r="B27" s="242"/>
      <c r="C27" s="242"/>
      <c r="D27" s="242"/>
      <c r="E27" s="243"/>
      <c r="F27" s="116">
        <v>0.66129169139999999</v>
      </c>
      <c r="G27" s="116">
        <v>0.64895606110000004</v>
      </c>
      <c r="H27" s="116">
        <v>0.63962534930000003</v>
      </c>
      <c r="I27" s="116">
        <v>0.63505945529999996</v>
      </c>
      <c r="J27" s="116"/>
      <c r="K27" s="116"/>
      <c r="L27" s="116"/>
      <c r="M27" s="116"/>
      <c r="N27" s="116"/>
      <c r="O27" s="116"/>
    </row>
    <row r="28" spans="1:15" s="102" customFormat="1" ht="13.5" customHeight="1" x14ac:dyDescent="0.25">
      <c r="A28" s="241" t="s">
        <v>144</v>
      </c>
      <c r="B28" s="242"/>
      <c r="C28" s="242"/>
      <c r="D28" s="242"/>
      <c r="E28" s="243"/>
      <c r="F28" s="84">
        <v>3775</v>
      </c>
      <c r="G28" s="84">
        <v>4251</v>
      </c>
      <c r="H28" s="84">
        <v>4451</v>
      </c>
      <c r="I28" s="84">
        <v>4427</v>
      </c>
      <c r="J28" s="59"/>
      <c r="K28" s="59"/>
      <c r="L28" s="59"/>
      <c r="M28" s="59"/>
      <c r="N28" s="59"/>
      <c r="O28" s="59"/>
    </row>
    <row r="29" spans="1:15" s="102" customFormat="1" ht="13.5" customHeight="1" x14ac:dyDescent="0.25">
      <c r="A29" s="241" t="s">
        <v>145</v>
      </c>
      <c r="B29" s="242"/>
      <c r="C29" s="242"/>
      <c r="D29" s="242"/>
      <c r="E29" s="243"/>
      <c r="F29" s="116">
        <v>0.32037681410000002</v>
      </c>
      <c r="G29" s="116">
        <v>0.33117793709999999</v>
      </c>
      <c r="H29" s="116">
        <v>0.33620364079999998</v>
      </c>
      <c r="I29" s="116">
        <v>0.33962408900000002</v>
      </c>
      <c r="J29" s="116"/>
      <c r="K29" s="116"/>
      <c r="L29" s="116"/>
      <c r="M29" s="116"/>
      <c r="N29" s="116"/>
      <c r="O29" s="116"/>
    </row>
    <row r="30" spans="1:15" s="9" customFormat="1" ht="13.5" customHeight="1" x14ac:dyDescent="0.2">
      <c r="A30" s="241" t="s">
        <v>23</v>
      </c>
      <c r="B30" s="242"/>
      <c r="C30" s="242"/>
      <c r="D30" s="242"/>
      <c r="E30" s="243"/>
      <c r="F30" s="58">
        <v>862</v>
      </c>
      <c r="G30" s="58">
        <v>953</v>
      </c>
      <c r="H30" s="58">
        <v>967</v>
      </c>
      <c r="I30" s="58">
        <v>919</v>
      </c>
      <c r="J30" s="58"/>
      <c r="K30" s="58"/>
      <c r="L30" s="58"/>
      <c r="M30" s="58"/>
      <c r="N30" s="58"/>
      <c r="O30" s="58"/>
    </row>
    <row r="31" spans="1:15" s="9" customFormat="1" ht="13.5" customHeight="1" x14ac:dyDescent="0.2">
      <c r="A31" s="241" t="s">
        <v>24</v>
      </c>
      <c r="B31" s="242"/>
      <c r="C31" s="242"/>
      <c r="D31" s="242"/>
      <c r="E31" s="243"/>
      <c r="F31" s="116">
        <v>7.3156241999999996E-2</v>
      </c>
      <c r="G31" s="116">
        <v>7.4244312899999998E-2</v>
      </c>
      <c r="H31" s="116">
        <v>7.3041770500000006E-2</v>
      </c>
      <c r="I31" s="116">
        <v>7.0502493299999996E-2</v>
      </c>
      <c r="J31" s="120"/>
      <c r="K31" s="120"/>
      <c r="L31" s="120"/>
      <c r="M31" s="120"/>
      <c r="N31" s="116"/>
      <c r="O31" s="116"/>
    </row>
    <row r="32" spans="1:15" s="9" customFormat="1" ht="13.5" customHeight="1" x14ac:dyDescent="0.2">
      <c r="A32" s="241" t="s">
        <v>25</v>
      </c>
      <c r="B32" s="242"/>
      <c r="C32" s="242"/>
      <c r="D32" s="242"/>
      <c r="E32" s="243"/>
      <c r="F32" s="58">
        <v>1458</v>
      </c>
      <c r="G32" s="58">
        <v>1639</v>
      </c>
      <c r="H32" s="58">
        <v>1662</v>
      </c>
      <c r="I32" s="58">
        <v>1687</v>
      </c>
      <c r="J32" s="58"/>
      <c r="K32" s="58"/>
      <c r="L32" s="58"/>
      <c r="M32" s="58"/>
      <c r="N32" s="58"/>
      <c r="O32" s="58"/>
    </row>
    <row r="33" spans="1:15" s="10" customFormat="1" ht="13.5" customHeight="1" x14ac:dyDescent="0.2">
      <c r="A33" s="241" t="s">
        <v>26</v>
      </c>
      <c r="B33" s="242"/>
      <c r="C33" s="242"/>
      <c r="D33" s="242"/>
      <c r="E33" s="243"/>
      <c r="F33" s="116">
        <v>0.1237375881</v>
      </c>
      <c r="G33" s="116">
        <v>0.1276877532</v>
      </c>
      <c r="H33" s="116">
        <v>0.12553818259999999</v>
      </c>
      <c r="I33" s="116">
        <v>0.1294207902</v>
      </c>
      <c r="J33" s="116"/>
      <c r="K33" s="116"/>
      <c r="L33" s="116"/>
      <c r="M33" s="116"/>
      <c r="N33" s="116"/>
      <c r="O33" s="116"/>
    </row>
    <row r="34" spans="1:15" s="10" customFormat="1" ht="13.5" customHeight="1" x14ac:dyDescent="0.2">
      <c r="A34" s="241" t="s">
        <v>27</v>
      </c>
      <c r="B34" s="242"/>
      <c r="C34" s="242"/>
      <c r="D34" s="242"/>
      <c r="E34" s="243"/>
      <c r="F34" s="58">
        <v>236</v>
      </c>
      <c r="G34" s="58">
        <v>264</v>
      </c>
      <c r="H34" s="58">
        <v>259</v>
      </c>
      <c r="I34" s="58">
        <v>238</v>
      </c>
      <c r="J34" s="58"/>
      <c r="K34" s="58"/>
      <c r="L34" s="58"/>
      <c r="M34" s="58"/>
      <c r="N34" s="58"/>
      <c r="O34" s="58"/>
    </row>
    <row r="35" spans="1:15" s="10" customFormat="1" ht="13.5" customHeight="1" x14ac:dyDescent="0.2">
      <c r="A35" s="241" t="s">
        <v>28</v>
      </c>
      <c r="B35" s="242"/>
      <c r="C35" s="242"/>
      <c r="D35" s="242"/>
      <c r="E35" s="243"/>
      <c r="F35" s="116">
        <v>2.00288551E-2</v>
      </c>
      <c r="G35" s="116">
        <v>2.0567154899999999E-2</v>
      </c>
      <c r="H35" s="116">
        <v>1.9563411100000001E-2</v>
      </c>
      <c r="I35" s="116">
        <v>1.8258534699999999E-2</v>
      </c>
      <c r="J35" s="116"/>
      <c r="K35" s="116"/>
      <c r="L35" s="116"/>
      <c r="M35" s="116"/>
      <c r="N35" s="116"/>
      <c r="O35" s="116"/>
    </row>
    <row r="36" spans="1:15" s="10" customFormat="1" ht="13.5" customHeight="1" x14ac:dyDescent="0.2">
      <c r="A36" s="241" t="s">
        <v>29</v>
      </c>
      <c r="B36" s="242"/>
      <c r="C36" s="242"/>
      <c r="D36" s="242"/>
      <c r="E36" s="243"/>
      <c r="F36" s="58">
        <v>357</v>
      </c>
      <c r="G36" s="58">
        <v>457</v>
      </c>
      <c r="H36" s="58">
        <v>574</v>
      </c>
      <c r="I36" s="58">
        <v>636</v>
      </c>
      <c r="J36" s="58"/>
      <c r="K36" s="58"/>
      <c r="L36" s="58"/>
      <c r="M36" s="58"/>
      <c r="N36" s="58"/>
      <c r="O36" s="58"/>
    </row>
    <row r="37" spans="1:15" s="10" customFormat="1" ht="13.5" customHeight="1" x14ac:dyDescent="0.2">
      <c r="A37" s="241" t="s">
        <v>30</v>
      </c>
      <c r="B37" s="242"/>
      <c r="C37" s="242"/>
      <c r="D37" s="242"/>
      <c r="E37" s="243"/>
      <c r="F37" s="116">
        <v>3.02978868E-2</v>
      </c>
      <c r="G37" s="116">
        <v>3.5602991600000002E-2</v>
      </c>
      <c r="H37" s="116">
        <v>4.3356749E-2</v>
      </c>
      <c r="I37" s="116">
        <v>4.8791714600000001E-2</v>
      </c>
      <c r="J37" s="116"/>
      <c r="K37" s="116"/>
      <c r="L37" s="116"/>
      <c r="M37" s="116"/>
      <c r="N37" s="116"/>
      <c r="O37" s="116"/>
    </row>
    <row r="38" spans="1:15" s="10" customFormat="1" ht="13.5" customHeight="1" x14ac:dyDescent="0.2">
      <c r="A38" s="241" t="s">
        <v>31</v>
      </c>
      <c r="B38" s="242"/>
      <c r="C38" s="242"/>
      <c r="D38" s="242"/>
      <c r="E38" s="243"/>
      <c r="F38" s="58">
        <v>1445</v>
      </c>
      <c r="G38" s="58">
        <v>1594</v>
      </c>
      <c r="H38" s="58">
        <v>1608</v>
      </c>
      <c r="I38" s="58">
        <v>1556</v>
      </c>
      <c r="J38" s="58"/>
      <c r="K38" s="58"/>
      <c r="L38" s="58"/>
      <c r="M38" s="58"/>
      <c r="N38" s="58"/>
      <c r="O38" s="58"/>
    </row>
    <row r="39" spans="1:15" s="10" customFormat="1" ht="13.5" customHeight="1" x14ac:dyDescent="0.2">
      <c r="A39" s="241" t="s">
        <v>32</v>
      </c>
      <c r="B39" s="242"/>
      <c r="C39" s="242"/>
      <c r="D39" s="242"/>
      <c r="E39" s="243"/>
      <c r="F39" s="116">
        <v>0.1226343037</v>
      </c>
      <c r="G39" s="116">
        <v>0.1241819882</v>
      </c>
      <c r="H39" s="116">
        <v>0.1214593247</v>
      </c>
      <c r="I39" s="116">
        <v>0.11937092439999999</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11783</v>
      </c>
      <c r="G25" s="84">
        <v>12836</v>
      </c>
      <c r="H25" s="84">
        <v>13239</v>
      </c>
      <c r="I25" s="84">
        <v>13035</v>
      </c>
      <c r="J25" s="84"/>
      <c r="K25" s="84"/>
      <c r="L25" s="84"/>
      <c r="M25" s="84"/>
      <c r="N25" s="84"/>
      <c r="O25" s="84"/>
    </row>
    <row r="26" spans="1:17" s="9" customFormat="1" ht="14.25" customHeight="1" x14ac:dyDescent="0.2">
      <c r="A26" s="241" t="s">
        <v>46</v>
      </c>
      <c r="B26" s="242"/>
      <c r="C26" s="242"/>
      <c r="D26" s="242"/>
      <c r="E26" s="243"/>
      <c r="F26" s="84">
        <v>4563</v>
      </c>
      <c r="G26" s="84">
        <v>4880</v>
      </c>
      <c r="H26" s="84">
        <v>5021</v>
      </c>
      <c r="I26" s="84">
        <v>4997</v>
      </c>
      <c r="J26" s="84"/>
      <c r="K26" s="84"/>
      <c r="L26" s="84"/>
      <c r="M26" s="84"/>
      <c r="N26" s="84"/>
      <c r="O26" s="84"/>
    </row>
    <row r="27" spans="1:17" s="78" customFormat="1" ht="14.25" customHeight="1" x14ac:dyDescent="0.25">
      <c r="A27" s="241" t="s">
        <v>47</v>
      </c>
      <c r="B27" s="242"/>
      <c r="C27" s="242"/>
      <c r="D27" s="242"/>
      <c r="E27" s="243"/>
      <c r="F27" s="116">
        <v>0.67033935649999998</v>
      </c>
      <c r="G27" s="116">
        <v>0.66277332609999995</v>
      </c>
      <c r="H27" s="116">
        <v>0.65814654610000001</v>
      </c>
      <c r="I27" s="116">
        <v>0.65594644260000001</v>
      </c>
      <c r="J27" s="116"/>
      <c r="K27" s="116"/>
      <c r="L27" s="116"/>
      <c r="M27" s="116"/>
      <c r="N27" s="116"/>
      <c r="O27" s="116"/>
      <c r="Q27" s="152"/>
    </row>
    <row r="28" spans="1:17" s="9" customFormat="1" ht="14.25" customHeight="1" x14ac:dyDescent="0.2">
      <c r="A28" s="241" t="s">
        <v>48</v>
      </c>
      <c r="B28" s="242"/>
      <c r="C28" s="242"/>
      <c r="D28" s="242"/>
      <c r="E28" s="243"/>
      <c r="F28" s="58">
        <v>2244</v>
      </c>
      <c r="G28" s="58">
        <v>2483</v>
      </c>
      <c r="H28" s="58">
        <v>2608</v>
      </c>
      <c r="I28" s="58">
        <v>2621</v>
      </c>
      <c r="J28" s="58"/>
      <c r="K28" s="58"/>
      <c r="L28" s="58"/>
      <c r="M28" s="58"/>
      <c r="N28" s="58"/>
      <c r="O28" s="58"/>
    </row>
    <row r="29" spans="1:17" s="9" customFormat="1" ht="14.25" customHeight="1" x14ac:dyDescent="0.2">
      <c r="A29" s="241" t="s">
        <v>49</v>
      </c>
      <c r="B29" s="242"/>
      <c r="C29" s="242"/>
      <c r="D29" s="242"/>
      <c r="E29" s="243"/>
      <c r="F29" s="116">
        <v>0.32966064350000002</v>
      </c>
      <c r="G29" s="116">
        <v>0.3372266739</v>
      </c>
      <c r="H29" s="116">
        <v>0.34185345389999999</v>
      </c>
      <c r="I29" s="116">
        <v>0.34405355739999999</v>
      </c>
      <c r="J29" s="116"/>
      <c r="K29" s="116"/>
      <c r="L29" s="116"/>
      <c r="M29" s="116"/>
      <c r="N29" s="116"/>
      <c r="O29" s="116"/>
    </row>
    <row r="30" spans="1:17" s="9" customFormat="1" ht="14.25" customHeight="1" x14ac:dyDescent="0.2">
      <c r="A30" s="241" t="s">
        <v>53</v>
      </c>
      <c r="B30" s="242"/>
      <c r="C30" s="242"/>
      <c r="D30" s="242"/>
      <c r="E30" s="243"/>
      <c r="F30" s="58">
        <v>4975</v>
      </c>
      <c r="G30" s="58">
        <v>5472</v>
      </c>
      <c r="H30" s="58">
        <v>5609</v>
      </c>
      <c r="I30" s="58">
        <v>5416</v>
      </c>
      <c r="J30" s="58"/>
      <c r="K30" s="58"/>
      <c r="L30" s="58"/>
      <c r="M30" s="58"/>
      <c r="N30" s="58"/>
      <c r="O30" s="58"/>
    </row>
    <row r="31" spans="1:17" s="10" customFormat="1" ht="14.25" customHeight="1" x14ac:dyDescent="0.2">
      <c r="A31" s="241" t="s">
        <v>50</v>
      </c>
      <c r="B31" s="242"/>
      <c r="C31" s="242"/>
      <c r="D31" s="242"/>
      <c r="E31" s="243"/>
      <c r="F31" s="116">
        <v>0.42221845029999999</v>
      </c>
      <c r="G31" s="116">
        <v>0.4263010284</v>
      </c>
      <c r="H31" s="116">
        <v>0.42367248280000003</v>
      </c>
      <c r="I31" s="116">
        <v>0.41549673949999999</v>
      </c>
      <c r="J31" s="116"/>
      <c r="K31" s="116"/>
      <c r="L31" s="116"/>
      <c r="M31" s="116"/>
      <c r="N31" s="116"/>
      <c r="O31" s="116"/>
    </row>
    <row r="32" spans="1:17" s="10" customFormat="1" ht="14.25" customHeight="1" x14ac:dyDescent="0.2">
      <c r="A32" s="241" t="s">
        <v>64</v>
      </c>
      <c r="B32" s="242"/>
      <c r="C32" s="242"/>
      <c r="D32" s="242"/>
      <c r="E32" s="243"/>
      <c r="F32" s="58">
        <v>3791</v>
      </c>
      <c r="G32" s="58">
        <v>4215</v>
      </c>
      <c r="H32" s="58">
        <v>4382</v>
      </c>
      <c r="I32" s="58">
        <v>4356</v>
      </c>
      <c r="J32" s="58"/>
      <c r="K32" s="58"/>
      <c r="L32" s="58"/>
      <c r="M32" s="58"/>
      <c r="N32" s="58"/>
      <c r="O32" s="58"/>
    </row>
    <row r="33" spans="1:15" s="10" customFormat="1" ht="14.25" customHeight="1" x14ac:dyDescent="0.2">
      <c r="A33" s="241" t="s">
        <v>65</v>
      </c>
      <c r="B33" s="242"/>
      <c r="C33" s="242"/>
      <c r="D33" s="242"/>
      <c r="E33" s="243"/>
      <c r="F33" s="116">
        <v>0.32173470250000002</v>
      </c>
      <c r="G33" s="116">
        <v>0.32837332499999999</v>
      </c>
      <c r="H33" s="116">
        <v>0.33099176670000002</v>
      </c>
      <c r="I33" s="116">
        <v>0.33417721519999999</v>
      </c>
      <c r="J33" s="116"/>
      <c r="K33" s="116"/>
      <c r="L33" s="116"/>
      <c r="M33" s="116"/>
      <c r="N33" s="116"/>
      <c r="O33" s="116"/>
    </row>
    <row r="34" spans="1:15" s="10" customFormat="1" ht="14.25" customHeight="1" x14ac:dyDescent="0.2">
      <c r="A34" s="241" t="s">
        <v>66</v>
      </c>
      <c r="B34" s="242"/>
      <c r="C34" s="242"/>
      <c r="D34" s="242"/>
      <c r="E34" s="243"/>
      <c r="F34" s="58">
        <v>2368</v>
      </c>
      <c r="G34" s="58">
        <v>2446</v>
      </c>
      <c r="H34" s="58">
        <v>2494</v>
      </c>
      <c r="I34" s="58">
        <v>2480</v>
      </c>
      <c r="J34" s="58"/>
      <c r="K34" s="58"/>
      <c r="L34" s="58"/>
      <c r="M34" s="58"/>
      <c r="N34" s="58"/>
      <c r="O34" s="58"/>
    </row>
    <row r="35" spans="1:15" s="10" customFormat="1" ht="14.25" customHeight="1" x14ac:dyDescent="0.2">
      <c r="A35" s="241" t="s">
        <v>147</v>
      </c>
      <c r="B35" s="242"/>
      <c r="C35" s="242"/>
      <c r="D35" s="242"/>
      <c r="E35" s="243"/>
      <c r="F35" s="116">
        <v>0.20096749550000001</v>
      </c>
      <c r="G35" s="116">
        <v>0.19055780620000001</v>
      </c>
      <c r="H35" s="116">
        <v>0.18838280839999999</v>
      </c>
      <c r="I35" s="116">
        <v>0.19025700039999999</v>
      </c>
      <c r="J35" s="116"/>
      <c r="K35" s="116"/>
      <c r="L35" s="116"/>
      <c r="M35" s="116"/>
      <c r="N35" s="116"/>
      <c r="O35" s="116"/>
    </row>
    <row r="36" spans="1:15" s="10" customFormat="1" ht="14.25" customHeight="1" x14ac:dyDescent="0.2">
      <c r="A36" s="241" t="s">
        <v>52</v>
      </c>
      <c r="B36" s="242"/>
      <c r="C36" s="242"/>
      <c r="D36" s="242"/>
      <c r="E36" s="243"/>
      <c r="F36" s="58">
        <v>649</v>
      </c>
      <c r="G36" s="58">
        <v>703</v>
      </c>
      <c r="H36" s="58">
        <v>754</v>
      </c>
      <c r="I36" s="58">
        <v>783</v>
      </c>
      <c r="J36" s="58"/>
      <c r="K36" s="58"/>
      <c r="L36" s="58"/>
      <c r="M36" s="58"/>
      <c r="N36" s="58"/>
      <c r="O36" s="58"/>
    </row>
    <row r="37" spans="1:15" s="10" customFormat="1" ht="14.25" customHeight="1" x14ac:dyDescent="0.2">
      <c r="A37" s="241" t="s">
        <v>51</v>
      </c>
      <c r="B37" s="242"/>
      <c r="C37" s="242"/>
      <c r="D37" s="242"/>
      <c r="E37" s="243"/>
      <c r="F37" s="116">
        <v>5.50793516E-2</v>
      </c>
      <c r="G37" s="116">
        <v>5.4767840399999997E-2</v>
      </c>
      <c r="H37" s="116">
        <v>5.6952942100000001E-2</v>
      </c>
      <c r="I37" s="116">
        <v>6.00690449E-2</v>
      </c>
      <c r="J37" s="116"/>
      <c r="K37" s="116"/>
      <c r="L37" s="116"/>
      <c r="M37" s="116"/>
      <c r="N37" s="116"/>
      <c r="O37" s="116"/>
    </row>
    <row r="38" spans="1:15" s="1" customFormat="1" ht="6.75" customHeight="1" x14ac:dyDescent="0.25">
      <c r="B38"/>
      <c r="C38"/>
      <c r="D38"/>
      <c r="E38"/>
      <c r="F38"/>
      <c r="G38"/>
      <c r="H38"/>
      <c r="I38" s="125">
        <f>1-I37</f>
        <v>0.93993095510000002</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0.80974299960000007</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11783</v>
      </c>
      <c r="G25" s="84">
        <v>12836</v>
      </c>
      <c r="H25" s="84">
        <v>13239</v>
      </c>
      <c r="I25" s="84">
        <v>13035</v>
      </c>
      <c r="J25" s="84"/>
      <c r="K25" s="84"/>
      <c r="L25" s="84"/>
      <c r="M25" s="84"/>
      <c r="N25" s="84"/>
      <c r="O25" s="84"/>
    </row>
    <row r="26" spans="1:16" s="9" customFormat="1" ht="15" customHeight="1" x14ac:dyDescent="0.2">
      <c r="A26" s="241" t="s">
        <v>172</v>
      </c>
      <c r="B26" s="242"/>
      <c r="C26" s="242"/>
      <c r="D26" s="242"/>
      <c r="E26" s="243"/>
      <c r="F26" s="84">
        <v>3791</v>
      </c>
      <c r="G26" s="84">
        <v>4215</v>
      </c>
      <c r="H26" s="84">
        <v>4382</v>
      </c>
      <c r="I26" s="84">
        <v>4356</v>
      </c>
      <c r="J26" s="84"/>
      <c r="K26" s="84"/>
      <c r="L26" s="84"/>
      <c r="M26" s="84"/>
      <c r="N26" s="84"/>
      <c r="O26" s="84"/>
    </row>
    <row r="27" spans="1:16" s="79" customFormat="1" ht="15" customHeight="1" x14ac:dyDescent="0.25">
      <c r="A27" s="241" t="s">
        <v>171</v>
      </c>
      <c r="B27" s="242"/>
      <c r="C27" s="242"/>
      <c r="D27" s="242"/>
      <c r="E27" s="243"/>
      <c r="F27" s="116">
        <v>0.32173470250000002</v>
      </c>
      <c r="G27" s="116">
        <v>0.32837332499999999</v>
      </c>
      <c r="H27" s="116">
        <v>0.33099176670000002</v>
      </c>
      <c r="I27" s="116">
        <v>0.33417721519999999</v>
      </c>
      <c r="J27" s="116"/>
      <c r="K27" s="116"/>
      <c r="L27" s="116"/>
      <c r="M27" s="116"/>
      <c r="N27" s="116"/>
      <c r="O27" s="116"/>
      <c r="P27" s="112"/>
    </row>
    <row r="28" spans="1:16" s="9" customFormat="1" ht="15" customHeight="1" x14ac:dyDescent="0.2">
      <c r="A28" s="241" t="s">
        <v>62</v>
      </c>
      <c r="B28" s="242"/>
      <c r="C28" s="242"/>
      <c r="D28" s="242"/>
      <c r="E28" s="243"/>
      <c r="F28" s="58">
        <v>1790</v>
      </c>
      <c r="G28" s="58">
        <v>1918</v>
      </c>
      <c r="H28" s="58">
        <v>1945</v>
      </c>
      <c r="I28" s="58">
        <v>1946</v>
      </c>
      <c r="J28" s="58"/>
      <c r="K28" s="58"/>
      <c r="L28" s="58"/>
      <c r="M28" s="58"/>
      <c r="N28" s="58"/>
      <c r="O28" s="58"/>
    </row>
    <row r="29" spans="1:16" s="9" customFormat="1" ht="15" customHeight="1" x14ac:dyDescent="0.2">
      <c r="A29" s="241" t="s">
        <v>67</v>
      </c>
      <c r="B29" s="242"/>
      <c r="C29" s="242"/>
      <c r="D29" s="242"/>
      <c r="E29" s="243"/>
      <c r="F29" s="116">
        <v>0.47217093119999998</v>
      </c>
      <c r="G29" s="116">
        <v>0.45504151840000001</v>
      </c>
      <c r="H29" s="116">
        <v>0.44386125059999998</v>
      </c>
      <c r="I29" s="116">
        <v>0.44674012860000001</v>
      </c>
      <c r="J29" s="116"/>
      <c r="K29" s="116"/>
      <c r="L29" s="116"/>
      <c r="M29" s="116"/>
      <c r="N29" s="116"/>
      <c r="O29" s="116"/>
    </row>
    <row r="30" spans="1:16" s="9" customFormat="1" ht="15" customHeight="1" x14ac:dyDescent="0.2">
      <c r="A30" s="241" t="s">
        <v>262</v>
      </c>
      <c r="B30" s="242"/>
      <c r="C30" s="242"/>
      <c r="D30" s="242"/>
      <c r="E30" s="243"/>
      <c r="F30" s="108">
        <v>677.04874885000004</v>
      </c>
      <c r="G30" s="108">
        <v>732.59458271999995</v>
      </c>
      <c r="H30" s="108">
        <v>757.96666559000005</v>
      </c>
      <c r="I30" s="108">
        <v>783.22083313999997</v>
      </c>
      <c r="J30" s="108"/>
      <c r="K30" s="108"/>
      <c r="L30" s="108"/>
      <c r="M30" s="108"/>
      <c r="N30" s="108"/>
      <c r="O30" s="108"/>
    </row>
    <row r="31" spans="1:16" s="10" customFormat="1" ht="15" customHeight="1" x14ac:dyDescent="0.2">
      <c r="A31" s="241" t="s">
        <v>263</v>
      </c>
      <c r="B31" s="242"/>
      <c r="C31" s="242"/>
      <c r="D31" s="242"/>
      <c r="E31" s="243"/>
      <c r="F31" s="113">
        <v>10</v>
      </c>
      <c r="G31" s="113">
        <v>9.9962108670000003</v>
      </c>
      <c r="H31" s="113">
        <v>10.180419430000001</v>
      </c>
      <c r="I31" s="113">
        <v>10.456148456999999</v>
      </c>
      <c r="J31" s="113"/>
      <c r="K31" s="113"/>
      <c r="L31" s="113"/>
      <c r="M31" s="113"/>
      <c r="N31" s="113"/>
      <c r="O31" s="113"/>
      <c r="P31" s="83"/>
    </row>
    <row r="32" spans="1:16" s="10" customFormat="1" ht="15" customHeight="1" x14ac:dyDescent="0.2">
      <c r="A32" s="241" t="s">
        <v>264</v>
      </c>
      <c r="B32" s="242"/>
      <c r="C32" s="242"/>
      <c r="D32" s="242"/>
      <c r="E32" s="243"/>
      <c r="F32" s="60">
        <v>15.990384615</v>
      </c>
      <c r="G32" s="60">
        <v>17.105769231</v>
      </c>
      <c r="H32" s="60">
        <v>17.326923077</v>
      </c>
      <c r="I32" s="60">
        <v>17.201923077</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3791</v>
      </c>
      <c r="G25" s="84">
        <v>4215</v>
      </c>
      <c r="H25" s="84">
        <v>4382</v>
      </c>
      <c r="I25" s="84">
        <v>4356</v>
      </c>
      <c r="J25" s="84"/>
      <c r="K25" s="84"/>
      <c r="L25" s="84"/>
      <c r="M25" s="84"/>
      <c r="N25" s="84"/>
      <c r="O25" s="84"/>
    </row>
    <row r="26" spans="1:16" s="9" customFormat="1" ht="15" customHeight="1" x14ac:dyDescent="0.2">
      <c r="A26" s="241" t="s">
        <v>157</v>
      </c>
      <c r="B26" s="242"/>
      <c r="C26" s="242"/>
      <c r="D26" s="242"/>
      <c r="E26" s="243"/>
      <c r="F26" s="84">
        <v>1790</v>
      </c>
      <c r="G26" s="84">
        <v>1918</v>
      </c>
      <c r="H26" s="84">
        <v>1945</v>
      </c>
      <c r="I26" s="84">
        <v>1946</v>
      </c>
      <c r="J26" s="84"/>
      <c r="K26" s="84"/>
      <c r="L26" s="84"/>
      <c r="M26" s="84"/>
      <c r="N26" s="84"/>
      <c r="O26" s="84"/>
    </row>
    <row r="27" spans="1:16" s="79" customFormat="1" ht="15" customHeight="1" x14ac:dyDescent="0.25">
      <c r="A27" s="241" t="s">
        <v>156</v>
      </c>
      <c r="B27" s="242"/>
      <c r="C27" s="242"/>
      <c r="D27" s="242"/>
      <c r="E27" s="243"/>
      <c r="F27" s="84">
        <v>1742</v>
      </c>
      <c r="G27" s="84">
        <v>1939</v>
      </c>
      <c r="H27" s="84">
        <v>2126</v>
      </c>
      <c r="I27" s="84">
        <v>2182</v>
      </c>
      <c r="J27" s="84"/>
      <c r="K27" s="84"/>
      <c r="L27" s="84"/>
      <c r="M27" s="84"/>
      <c r="N27" s="84"/>
      <c r="O27" s="84"/>
    </row>
    <row r="28" spans="1:16" s="9" customFormat="1" ht="15" customHeight="1" x14ac:dyDescent="0.2">
      <c r="A28" s="241" t="s">
        <v>73</v>
      </c>
      <c r="B28" s="242"/>
      <c r="C28" s="242"/>
      <c r="D28" s="242"/>
      <c r="E28" s="243"/>
      <c r="F28" s="116">
        <v>0.47217093119999998</v>
      </c>
      <c r="G28" s="116">
        <v>0.45504151840000001</v>
      </c>
      <c r="H28" s="116">
        <v>0.44386125059999998</v>
      </c>
      <c r="I28" s="116">
        <v>0.44674012860000001</v>
      </c>
      <c r="J28" s="116"/>
      <c r="K28" s="119"/>
      <c r="L28" s="119"/>
      <c r="M28" s="119"/>
      <c r="N28" s="119"/>
      <c r="O28" s="116"/>
    </row>
    <row r="29" spans="1:16" s="9" customFormat="1" ht="15" customHeight="1" x14ac:dyDescent="0.2">
      <c r="A29" s="109" t="s">
        <v>158</v>
      </c>
      <c r="B29" s="110"/>
      <c r="C29" s="110"/>
      <c r="D29" s="110"/>
      <c r="E29" s="111"/>
      <c r="F29" s="116">
        <v>0.4595093643</v>
      </c>
      <c r="G29" s="116">
        <v>0.46002372479999998</v>
      </c>
      <c r="H29" s="116">
        <v>0.4851665906</v>
      </c>
      <c r="I29" s="116">
        <v>0.50091827359999996</v>
      </c>
      <c r="J29" s="116"/>
      <c r="K29" s="116"/>
      <c r="L29" s="116"/>
      <c r="M29" s="116"/>
      <c r="N29" s="116"/>
      <c r="O29" s="116"/>
    </row>
    <row r="30" spans="1:16" s="9" customFormat="1" ht="15" customHeight="1" x14ac:dyDescent="0.2">
      <c r="A30" s="241" t="s">
        <v>265</v>
      </c>
      <c r="B30" s="242"/>
      <c r="C30" s="242"/>
      <c r="D30" s="242"/>
      <c r="E30" s="243"/>
      <c r="F30" s="108">
        <v>677.04874885000004</v>
      </c>
      <c r="G30" s="108">
        <v>732.59458271999995</v>
      </c>
      <c r="H30" s="108">
        <v>757.96666559000005</v>
      </c>
      <c r="I30" s="108">
        <v>783.22083313999997</v>
      </c>
      <c r="J30" s="108"/>
      <c r="K30" s="108"/>
      <c r="L30" s="108"/>
      <c r="M30" s="108"/>
      <c r="N30" s="108"/>
      <c r="O30" s="108"/>
    </row>
    <row r="31" spans="1:16" s="10" customFormat="1" ht="15" customHeight="1" x14ac:dyDescent="0.2">
      <c r="A31" s="241" t="s">
        <v>266</v>
      </c>
      <c r="B31" s="242"/>
      <c r="C31" s="242"/>
      <c r="D31" s="242"/>
      <c r="E31" s="243"/>
      <c r="F31" s="108">
        <v>928.70958232999999</v>
      </c>
      <c r="G31" s="108">
        <v>986.35166549999997</v>
      </c>
      <c r="H31" s="108">
        <v>1037.2008314</v>
      </c>
      <c r="I31" s="108">
        <v>1063.4841652</v>
      </c>
      <c r="J31" s="108"/>
      <c r="K31" s="108"/>
      <c r="L31" s="108"/>
      <c r="M31" s="108"/>
      <c r="N31" s="108"/>
      <c r="O31" s="108"/>
      <c r="P31" s="9"/>
    </row>
    <row r="32" spans="1:16" s="10" customFormat="1" ht="15" customHeight="1" x14ac:dyDescent="0.2">
      <c r="A32" s="241" t="s">
        <v>267</v>
      </c>
      <c r="B32" s="242"/>
      <c r="C32" s="242"/>
      <c r="D32" s="242"/>
      <c r="E32" s="243"/>
      <c r="F32" s="113">
        <v>10</v>
      </c>
      <c r="G32" s="113">
        <v>9.9962108670000003</v>
      </c>
      <c r="H32" s="113">
        <v>10.180419430000001</v>
      </c>
      <c r="I32" s="113">
        <v>10.456148456999999</v>
      </c>
      <c r="J32" s="113"/>
      <c r="K32" s="114"/>
      <c r="L32" s="114"/>
      <c r="M32" s="114"/>
      <c r="N32" s="114"/>
      <c r="O32" s="113"/>
      <c r="P32" s="83"/>
    </row>
    <row r="33" spans="1:15" s="10" customFormat="1" ht="15" customHeight="1" x14ac:dyDescent="0.2">
      <c r="A33" s="109" t="s">
        <v>268</v>
      </c>
      <c r="B33" s="110"/>
      <c r="C33" s="110"/>
      <c r="D33" s="110"/>
      <c r="E33" s="111"/>
      <c r="F33" s="113">
        <v>10.446099209</v>
      </c>
      <c r="G33" s="113">
        <v>10.739255317</v>
      </c>
      <c r="H33" s="113">
        <v>11.030746797000001</v>
      </c>
      <c r="I33" s="113">
        <v>11.398013379</v>
      </c>
      <c r="J33" s="114"/>
      <c r="K33" s="114"/>
      <c r="L33" s="114"/>
      <c r="M33" s="114"/>
      <c r="N33" s="114"/>
      <c r="O33" s="114"/>
    </row>
    <row r="34" spans="1:15" s="10" customFormat="1" ht="15" customHeight="1" x14ac:dyDescent="0.2">
      <c r="A34" s="109" t="s">
        <v>269</v>
      </c>
      <c r="B34" s="110"/>
      <c r="C34" s="110"/>
      <c r="D34" s="110"/>
      <c r="E34" s="111"/>
      <c r="F34" s="121">
        <v>15.990384615</v>
      </c>
      <c r="G34" s="121">
        <v>17.105769231</v>
      </c>
      <c r="H34" s="121">
        <v>17.326923077</v>
      </c>
      <c r="I34" s="121">
        <v>17.201923077</v>
      </c>
      <c r="J34" s="121"/>
      <c r="K34" s="121"/>
      <c r="L34" s="121"/>
      <c r="M34" s="121"/>
      <c r="N34" s="121"/>
      <c r="O34" s="121"/>
    </row>
    <row r="35" spans="1:15" s="10" customFormat="1" ht="15" customHeight="1" x14ac:dyDescent="0.2">
      <c r="A35" s="109" t="s">
        <v>270</v>
      </c>
      <c r="B35" s="110"/>
      <c r="C35" s="110"/>
      <c r="D35" s="110"/>
      <c r="E35" s="111"/>
      <c r="F35" s="122">
        <v>19.961538462</v>
      </c>
      <c r="G35" s="122">
        <v>20.634615385</v>
      </c>
      <c r="H35" s="122">
        <v>21.461538462</v>
      </c>
      <c r="I35" s="122">
        <v>21.336538462</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2016-09-07T21:53:02Z</dcterms:modified>
</cp:coreProperties>
</file>